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6BEAEC64-E2E1-42BA-938F-1584927AE91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B288" i="9" s="1"/>
  <c r="F287" i="9"/>
  <c r="F286" i="9"/>
  <c r="H285" i="9"/>
  <c r="E285" i="9" s="1"/>
  <c r="B285" i="9" s="1"/>
  <c r="G285" i="9"/>
  <c r="F285" i="9"/>
  <c r="H284" i="9"/>
  <c r="G284" i="9"/>
  <c r="F284" i="9"/>
  <c r="E284" i="9"/>
  <c r="B284" i="9" s="1"/>
  <c r="H283" i="9"/>
  <c r="G283" i="9"/>
  <c r="E283" i="9" s="1"/>
  <c r="B283" i="9" s="1"/>
  <c r="F283" i="9"/>
  <c r="F282" i="9"/>
  <c r="H281" i="9"/>
  <c r="G281" i="9"/>
  <c r="F281" i="9"/>
  <c r="H280" i="9"/>
  <c r="G280" i="9"/>
  <c r="F280" i="9"/>
  <c r="E280" i="9"/>
  <c r="B280" i="9" s="1"/>
  <c r="H279" i="9"/>
  <c r="G279" i="9"/>
  <c r="F279" i="9"/>
  <c r="E279" i="9"/>
  <c r="F278" i="9"/>
  <c r="F277" i="9"/>
  <c r="F276" i="9"/>
  <c r="F275" i="9"/>
  <c r="F274" i="9"/>
  <c r="L273" i="9"/>
  <c r="F273" i="9" s="1"/>
  <c r="H273" i="9"/>
  <c r="I272" i="9"/>
  <c r="H272" i="9"/>
  <c r="F272" i="9"/>
  <c r="E271" i="9"/>
  <c r="M270" i="9"/>
  <c r="L270" i="9"/>
  <c r="F270" i="9"/>
  <c r="E270" i="9"/>
  <c r="B270" i="9" s="1"/>
  <c r="M269" i="9"/>
  <c r="L269" i="9"/>
  <c r="F269" i="9" s="1"/>
  <c r="B269" i="9" s="1"/>
  <c r="E269" i="9"/>
  <c r="M268" i="9"/>
  <c r="L268" i="9"/>
  <c r="E268" i="9"/>
  <c r="M267" i="9"/>
  <c r="F267" i="9" s="1"/>
  <c r="B267" i="9" s="1"/>
  <c r="L267" i="9"/>
  <c r="E267" i="9"/>
  <c r="M266" i="9"/>
  <c r="L266" i="9"/>
  <c r="F266" i="9"/>
  <c r="E266" i="9"/>
  <c r="B266" i="9" s="1"/>
  <c r="M265" i="9"/>
  <c r="L265" i="9"/>
  <c r="F265" i="9" s="1"/>
  <c r="B265" i="9" s="1"/>
  <c r="E265" i="9"/>
  <c r="M264" i="9"/>
  <c r="L264" i="9"/>
  <c r="E264" i="9"/>
  <c r="M263" i="9"/>
  <c r="F263" i="9" s="1"/>
  <c r="B263" i="9" s="1"/>
  <c r="L263" i="9"/>
  <c r="E263" i="9"/>
  <c r="M262" i="9"/>
  <c r="L262" i="9"/>
  <c r="F262" i="9"/>
  <c r="E262" i="9"/>
  <c r="B262" i="9" s="1"/>
  <c r="M261" i="9"/>
  <c r="L261" i="9"/>
  <c r="F261" i="9" s="1"/>
  <c r="B261" i="9" s="1"/>
  <c r="E261" i="9"/>
  <c r="M260" i="9"/>
  <c r="L260" i="9"/>
  <c r="E260" i="9"/>
  <c r="M259" i="9"/>
  <c r="F259" i="9" s="1"/>
  <c r="B259" i="9" s="1"/>
  <c r="L259" i="9"/>
  <c r="E259" i="9"/>
  <c r="M258" i="9"/>
  <c r="L258" i="9"/>
  <c r="F258" i="9"/>
  <c r="E258" i="9"/>
  <c r="B258" i="9" s="1"/>
  <c r="M257" i="9"/>
  <c r="L257" i="9"/>
  <c r="F257" i="9" s="1"/>
  <c r="B257" i="9" s="1"/>
  <c r="E257" i="9"/>
  <c r="M256" i="9"/>
  <c r="L256" i="9"/>
  <c r="E256" i="9"/>
  <c r="M255" i="9"/>
  <c r="F255" i="9" s="1"/>
  <c r="B255" i="9" s="1"/>
  <c r="L255" i="9"/>
  <c r="E255" i="9"/>
  <c r="M254" i="9"/>
  <c r="L254" i="9"/>
  <c r="F254" i="9"/>
  <c r="E254" i="9"/>
  <c r="B254" i="9" s="1"/>
  <c r="M253" i="9"/>
  <c r="L253" i="9"/>
  <c r="F253" i="9" s="1"/>
  <c r="B253" i="9" s="1"/>
  <c r="E253" i="9"/>
  <c r="M252" i="9"/>
  <c r="L252" i="9"/>
  <c r="E252" i="9"/>
  <c r="M251" i="9"/>
  <c r="F251" i="9" s="1"/>
  <c r="B251" i="9" s="1"/>
  <c r="L251" i="9"/>
  <c r="E251" i="9"/>
  <c r="M250" i="9"/>
  <c r="L250" i="9"/>
  <c r="F250" i="9"/>
  <c r="E250" i="9"/>
  <c r="B250" i="9" s="1"/>
  <c r="M249" i="9"/>
  <c r="L249" i="9"/>
  <c r="F249" i="9" s="1"/>
  <c r="B249" i="9" s="1"/>
  <c r="E249" i="9"/>
  <c r="M248" i="9"/>
  <c r="L248" i="9"/>
  <c r="E248" i="9"/>
  <c r="M247" i="9"/>
  <c r="F247" i="9" s="1"/>
  <c r="B247" i="9" s="1"/>
  <c r="L247" i="9"/>
  <c r="E247" i="9"/>
  <c r="M246" i="9"/>
  <c r="L246" i="9"/>
  <c r="F246" i="9"/>
  <c r="E246" i="9"/>
  <c r="M245" i="9"/>
  <c r="L245" i="9"/>
  <c r="F245" i="9" s="1"/>
  <c r="B245" i="9" s="1"/>
  <c r="E245" i="9"/>
  <c r="M244" i="9"/>
  <c r="L244" i="9"/>
  <c r="F244" i="9" s="1"/>
  <c r="B244" i="9" s="1"/>
  <c r="E244" i="9"/>
  <c r="M243" i="9"/>
  <c r="F243" i="9" s="1"/>
  <c r="L243" i="9"/>
  <c r="E243" i="9"/>
  <c r="M242" i="9"/>
  <c r="L242" i="9"/>
  <c r="F242" i="9"/>
  <c r="E242" i="9"/>
  <c r="M241" i="9"/>
  <c r="L241" i="9"/>
  <c r="F241" i="9" s="1"/>
  <c r="B241" i="9" s="1"/>
  <c r="E241" i="9"/>
  <c r="M240" i="9"/>
  <c r="L240" i="9"/>
  <c r="E240" i="9"/>
  <c r="M239" i="9"/>
  <c r="F239" i="9" s="1"/>
  <c r="L239" i="9"/>
  <c r="E239" i="9"/>
  <c r="B239" i="9" s="1"/>
  <c r="M238" i="9"/>
  <c r="L238" i="9"/>
  <c r="F238" i="9"/>
  <c r="E238" i="9"/>
  <c r="M237" i="9"/>
  <c r="L237" i="9"/>
  <c r="F237" i="9" s="1"/>
  <c r="B237" i="9" s="1"/>
  <c r="E237" i="9"/>
  <c r="M236" i="9"/>
  <c r="L236" i="9"/>
  <c r="F236" i="9" s="1"/>
  <c r="B236" i="9" s="1"/>
  <c r="E236" i="9"/>
  <c r="M235" i="9"/>
  <c r="F235" i="9" s="1"/>
  <c r="L235" i="9"/>
  <c r="E235" i="9"/>
  <c r="B235" i="9" s="1"/>
  <c r="M234" i="9"/>
  <c r="L234" i="9"/>
  <c r="F234" i="9"/>
  <c r="E234" i="9"/>
  <c r="M233" i="9"/>
  <c r="L233" i="9"/>
  <c r="F233" i="9" s="1"/>
  <c r="B233" i="9" s="1"/>
  <c r="E233" i="9"/>
  <c r="M232" i="9"/>
  <c r="L232" i="9"/>
  <c r="E232" i="9"/>
  <c r="M231" i="9"/>
  <c r="F231" i="9" s="1"/>
  <c r="L231" i="9"/>
  <c r="E231" i="9"/>
  <c r="B231" i="9" s="1"/>
  <c r="M230" i="9"/>
  <c r="L230" i="9"/>
  <c r="F230" i="9"/>
  <c r="E230" i="9"/>
  <c r="M229" i="9"/>
  <c r="L229" i="9"/>
  <c r="F229" i="9" s="1"/>
  <c r="B229" i="9" s="1"/>
  <c r="E229" i="9"/>
  <c r="M228" i="9"/>
  <c r="L228" i="9"/>
  <c r="F228" i="9" s="1"/>
  <c r="B228" i="9" s="1"/>
  <c r="E228" i="9"/>
  <c r="M227" i="9"/>
  <c r="L227" i="9"/>
  <c r="E227" i="9"/>
  <c r="M226" i="9"/>
  <c r="L226" i="9"/>
  <c r="F226" i="9"/>
  <c r="E226" i="9"/>
  <c r="M225" i="9"/>
  <c r="L225" i="9"/>
  <c r="F225" i="9" s="1"/>
  <c r="B225" i="9" s="1"/>
  <c r="E225" i="9"/>
  <c r="M224" i="9"/>
  <c r="L224" i="9"/>
  <c r="E224" i="9"/>
  <c r="M223" i="9"/>
  <c r="F223" i="9" s="1"/>
  <c r="L223" i="9"/>
  <c r="E223" i="9"/>
  <c r="M222" i="9"/>
  <c r="L222" i="9"/>
  <c r="F222" i="9"/>
  <c r="E222" i="9"/>
  <c r="M221" i="9"/>
  <c r="L221" i="9"/>
  <c r="F221" i="9" s="1"/>
  <c r="B221" i="9" s="1"/>
  <c r="E221" i="9"/>
  <c r="M220" i="9"/>
  <c r="L220" i="9"/>
  <c r="E220" i="9"/>
  <c r="M219" i="9"/>
  <c r="F219" i="9" s="1"/>
  <c r="L219" i="9"/>
  <c r="E219" i="9"/>
  <c r="B219" i="9" s="1"/>
  <c r="M218" i="9"/>
  <c r="F218" i="9" s="1"/>
  <c r="L218" i="9"/>
  <c r="E218" i="9"/>
  <c r="M217" i="9"/>
  <c r="L217" i="9"/>
  <c r="E217" i="9"/>
  <c r="M216" i="9"/>
  <c r="L216" i="9"/>
  <c r="E216" i="9"/>
  <c r="M215" i="9"/>
  <c r="F215" i="9" s="1"/>
  <c r="L215" i="9"/>
  <c r="E215" i="9"/>
  <c r="B215" i="9" s="1"/>
  <c r="M214" i="9"/>
  <c r="L214" i="9"/>
  <c r="F214" i="9" s="1"/>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F158" i="9"/>
  <c r="E158" i="9"/>
  <c r="B158" i="9" s="1"/>
  <c r="H157" i="9"/>
  <c r="G157" i="9"/>
  <c r="F157" i="9"/>
  <c r="E157" i="9"/>
  <c r="H156" i="9"/>
  <c r="G156" i="9"/>
  <c r="F156" i="9"/>
  <c r="H155" i="9"/>
  <c r="G155" i="9"/>
  <c r="F155" i="9"/>
  <c r="E155" i="9"/>
  <c r="H154" i="9"/>
  <c r="G154" i="9"/>
  <c r="E154" i="9" s="1"/>
  <c r="B154" i="9" s="1"/>
  <c r="F154" i="9"/>
  <c r="H153" i="9"/>
  <c r="G153" i="9"/>
  <c r="E153" i="9" s="1"/>
  <c r="F153" i="9"/>
  <c r="B153" i="9"/>
  <c r="H152" i="9"/>
  <c r="G152" i="9"/>
  <c r="F152" i="9"/>
  <c r="E152" i="9"/>
  <c r="B152" i="9" s="1"/>
  <c r="H151" i="9"/>
  <c r="E151" i="9" s="1"/>
  <c r="G151" i="9"/>
  <c r="F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F145" i="9"/>
  <c r="H144" i="9"/>
  <c r="G144" i="9"/>
  <c r="F144" i="9"/>
  <c r="E144" i="9"/>
  <c r="B144" i="9" s="1"/>
  <c r="H143" i="9"/>
  <c r="G143" i="9"/>
  <c r="F143" i="9"/>
  <c r="E143" i="9"/>
  <c r="F142" i="9"/>
  <c r="H141" i="9"/>
  <c r="G141" i="9"/>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E135" i="9" s="1"/>
  <c r="G135" i="9"/>
  <c r="F135" i="9"/>
  <c r="H134" i="9"/>
  <c r="G134" i="9"/>
  <c r="E134" i="9" s="1"/>
  <c r="B134" i="9" s="1"/>
  <c r="F134" i="9"/>
  <c r="H133" i="9"/>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G99" i="9"/>
  <c r="E99" i="9" s="1"/>
  <c r="F99" i="9"/>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E93" i="9" s="1"/>
  <c r="F93" i="9"/>
  <c r="B93" i="9"/>
  <c r="H92" i="9"/>
  <c r="G92" i="9"/>
  <c r="F92" i="9"/>
  <c r="E92" i="9"/>
  <c r="B92" i="9" s="1"/>
  <c r="H91" i="9"/>
  <c r="G91" i="9"/>
  <c r="F91" i="9"/>
  <c r="E91" i="9"/>
  <c r="H90" i="9"/>
  <c r="G90" i="9"/>
  <c r="E90" i="9" s="1"/>
  <c r="B90" i="9" s="1"/>
  <c r="F90" i="9"/>
  <c r="H89" i="9"/>
  <c r="G89" i="9"/>
  <c r="F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H78" i="9"/>
  <c r="G78" i="9"/>
  <c r="E78" i="9" s="1"/>
  <c r="B78" i="9" s="1"/>
  <c r="F78" i="9"/>
  <c r="H77" i="9"/>
  <c r="G77" i="9"/>
  <c r="E77" i="9" s="1"/>
  <c r="F77" i="9"/>
  <c r="B77" i="9"/>
  <c r="H76" i="9"/>
  <c r="G76" i="9"/>
  <c r="F76" i="9"/>
  <c r="E76" i="9"/>
  <c r="B76" i="9" s="1"/>
  <c r="H75" i="9"/>
  <c r="G75" i="9"/>
  <c r="F75" i="9"/>
  <c r="E75" i="9"/>
  <c r="H74" i="9"/>
  <c r="G74" i="9"/>
  <c r="E74" i="9" s="1"/>
  <c r="B74" i="9" s="1"/>
  <c r="F74" i="9"/>
  <c r="H73" i="9"/>
  <c r="G73" i="9"/>
  <c r="F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E61" i="9" s="1"/>
  <c r="F61" i="9"/>
  <c r="B61" i="9"/>
  <c r="H60" i="9"/>
  <c r="G60" i="9"/>
  <c r="F60" i="9"/>
  <c r="E60" i="9"/>
  <c r="B60" i="9" s="1"/>
  <c r="H59" i="9"/>
  <c r="G59" i="9"/>
  <c r="F59" i="9"/>
  <c r="E59" i="9"/>
  <c r="H58" i="9"/>
  <c r="G58" i="9"/>
  <c r="E58" i="9" s="1"/>
  <c r="B58" i="9" s="1"/>
  <c r="F58" i="9"/>
  <c r="H57" i="9"/>
  <c r="G57" i="9"/>
  <c r="F57" i="9"/>
  <c r="H56" i="9"/>
  <c r="G56" i="9"/>
  <c r="F56" i="9"/>
  <c r="E56" i="9"/>
  <c r="B56" i="9" s="1"/>
  <c r="H55" i="9"/>
  <c r="G55" i="9"/>
  <c r="F55" i="9"/>
  <c r="E55" i="9"/>
  <c r="B55" i="9" s="1"/>
  <c r="H54" i="9"/>
  <c r="G54" i="9"/>
  <c r="E54" i="9" s="1"/>
  <c r="B54" i="9" s="1"/>
  <c r="F54" i="9"/>
  <c r="H53" i="9"/>
  <c r="G53" i="9"/>
  <c r="F53" i="9"/>
  <c r="H52" i="9"/>
  <c r="G52" i="9"/>
  <c r="F52" i="9"/>
  <c r="E52" i="9"/>
  <c r="B52" i="9" s="1"/>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H41" i="9"/>
  <c r="G41" i="9"/>
  <c r="F41" i="9"/>
  <c r="H40" i="9"/>
  <c r="E40" i="9" s="1"/>
  <c r="B40" i="9" s="1"/>
  <c r="G40" i="9"/>
  <c r="F40" i="9"/>
  <c r="H39" i="9"/>
  <c r="E39" i="9" s="1"/>
  <c r="B39" i="9" s="1"/>
  <c r="G39" i="9"/>
  <c r="F39" i="9"/>
  <c r="H38" i="9"/>
  <c r="G38" i="9"/>
  <c r="E38" i="9" s="1"/>
  <c r="B38" i="9" s="1"/>
  <c r="F38" i="9"/>
  <c r="H37" i="9"/>
  <c r="G37" i="9"/>
  <c r="F37" i="9"/>
  <c r="H36" i="9"/>
  <c r="E36" i="9" s="1"/>
  <c r="B36" i="9" s="1"/>
  <c r="G36" i="9"/>
  <c r="F36" i="9"/>
  <c r="H35" i="9"/>
  <c r="G35" i="9"/>
  <c r="F35" i="9"/>
  <c r="E35" i="9"/>
  <c r="B35" i="9"/>
  <c r="H34" i="9"/>
  <c r="G34" i="9"/>
  <c r="F34" i="9"/>
  <c r="E34" i="9"/>
  <c r="B34" i="9" s="1"/>
  <c r="H33" i="9"/>
  <c r="G33" i="9"/>
  <c r="F33" i="9"/>
  <c r="E33" i="9"/>
  <c r="B33" i="9" s="1"/>
  <c r="H32" i="9"/>
  <c r="G32" i="9"/>
  <c r="F32" i="9"/>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G25" i="9"/>
  <c r="F25" i="9"/>
  <c r="E25" i="9"/>
  <c r="B25" i="9" s="1"/>
  <c r="H24" i="9"/>
  <c r="G24" i="9"/>
  <c r="F24" i="9"/>
  <c r="E24" i="9"/>
  <c r="B24" i="9" s="1"/>
  <c r="H23" i="9"/>
  <c r="G23" i="9"/>
  <c r="E23" i="9" s="1"/>
  <c r="B23" i="9" s="1"/>
  <c r="F23" i="9"/>
  <c r="H22" i="9"/>
  <c r="G22" i="9"/>
  <c r="F22" i="9"/>
  <c r="H21" i="9"/>
  <c r="G21" i="9"/>
  <c r="F21" i="9"/>
  <c r="E21" i="9"/>
  <c r="B21" i="9" s="1"/>
  <c r="F20" i="9"/>
  <c r="F4" i="9"/>
  <c r="O3" i="9"/>
  <c r="G273" i="9" s="1"/>
  <c r="E273" i="9" s="1"/>
  <c r="I3" i="9"/>
  <c r="H3" i="9"/>
  <c r="G3" i="9"/>
  <c r="D101" i="8"/>
  <c r="D95" i="8"/>
  <c r="D90" i="8"/>
  <c r="D85" i="8"/>
  <c r="D80" i="8"/>
  <c r="D75" i="8"/>
  <c r="D70" i="8"/>
  <c r="D65" i="8"/>
  <c r="D60" i="8"/>
  <c r="D55" i="8"/>
  <c r="D50" i="8"/>
  <c r="D49" i="8"/>
  <c r="D44" i="8"/>
  <c r="D43" i="8" s="1"/>
  <c r="D36" i="8"/>
  <c r="D26" i="8"/>
  <c r="D24" i="8" s="1"/>
  <c r="D18" i="8"/>
  <c r="D8" i="8"/>
  <c r="D6" i="8" s="1"/>
  <c r="E44" i="7"/>
  <c r="D44" i="7"/>
  <c r="E39" i="7"/>
  <c r="E38" i="7" s="1"/>
  <c r="D39" i="7"/>
  <c r="D38" i="7" s="1"/>
  <c r="E30" i="7"/>
  <c r="D30" i="7"/>
  <c r="E23" i="7"/>
  <c r="D23" i="7"/>
  <c r="E22" i="7"/>
  <c r="D22" i="7"/>
  <c r="E14" i="7"/>
  <c r="D14" i="7"/>
  <c r="E7" i="7"/>
  <c r="E6" i="7" s="1"/>
  <c r="E5" i="7" s="1"/>
  <c r="D7" i="7"/>
  <c r="D6" i="7" s="1"/>
  <c r="D5" i="7" s="1"/>
  <c r="G297" i="9" s="1"/>
  <c r="E297" i="9"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F239" i="5"/>
  <c r="E239" i="5"/>
  <c r="E238" i="5" s="1"/>
  <c r="E237"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F142" i="5"/>
  <c r="E142" i="5"/>
  <c r="E134" i="5" s="1"/>
  <c r="D1112" i="1"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E529" i="4" s="1"/>
  <c r="E528" i="4" s="1"/>
  <c r="E636" i="4" s="1"/>
  <c r="D630" i="1" s="1"/>
  <c r="D530" i="4"/>
  <c r="F530" i="4" s="1"/>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E481" i="4"/>
  <c r="D481" i="4"/>
  <c r="F481" i="4" s="1"/>
  <c r="F480" i="4"/>
  <c r="F479" i="4"/>
  <c r="F478" i="4"/>
  <c r="E478" i="4"/>
  <c r="E472" i="4" s="1"/>
  <c r="D478" i="4"/>
  <c r="F477" i="4"/>
  <c r="F476" i="4"/>
  <c r="F475" i="4"/>
  <c r="F474" i="4"/>
  <c r="E473" i="4"/>
  <c r="D473" i="4"/>
  <c r="D472" i="4" s="1"/>
  <c r="F472" i="4" s="1"/>
  <c r="F471" i="4"/>
  <c r="F470" i="4"/>
  <c r="F469" i="4"/>
  <c r="E469" i="4"/>
  <c r="D469" i="4"/>
  <c r="F468" i="4"/>
  <c r="F467" i="4"/>
  <c r="F466" i="4"/>
  <c r="E466" i="4"/>
  <c r="D466" i="4"/>
  <c r="F465" i="4"/>
  <c r="F464" i="4"/>
  <c r="E463" i="4"/>
  <c r="D463" i="4"/>
  <c r="F463" i="4" s="1"/>
  <c r="F462" i="4"/>
  <c r="F461" i="4"/>
  <c r="E460" i="4"/>
  <c r="E459" i="4" s="1"/>
  <c r="E420"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D418" i="4"/>
  <c r="F417" i="4"/>
  <c r="E417" i="4"/>
  <c r="D417" i="4"/>
  <c r="D644" i="4" s="1"/>
  <c r="F644" i="4" s="1"/>
  <c r="E416" i="4"/>
  <c r="E643" i="4" s="1"/>
  <c r="F643" i="4" s="1"/>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E352" i="4"/>
  <c r="D352" i="4"/>
  <c r="D351" i="4" s="1"/>
  <c r="F351" i="4" s="1"/>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D311" i="4" s="1"/>
  <c r="F311" i="4" s="1"/>
  <c r="F310" i="4"/>
  <c r="F309" i="4"/>
  <c r="F308" i="4"/>
  <c r="F307" i="4"/>
  <c r="F306" i="4"/>
  <c r="F305" i="4"/>
  <c r="F304" i="4"/>
  <c r="E304" i="4"/>
  <c r="D304" i="4"/>
  <c r="F303" i="4"/>
  <c r="F302" i="4"/>
  <c r="F301" i="4"/>
  <c r="E300" i="4"/>
  <c r="D300" i="4"/>
  <c r="D299" i="4" s="1"/>
  <c r="F299" i="4" s="1"/>
  <c r="E299" i="4"/>
  <c r="D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0" i="1" s="1"/>
  <c r="D225" i="4"/>
  <c r="D224" i="4"/>
  <c r="F224" i="4" s="1"/>
  <c r="F223" i="4"/>
  <c r="F222" i="4"/>
  <c r="F221" i="4"/>
  <c r="F220" i="4"/>
  <c r="F219" i="4"/>
  <c r="E219" i="4"/>
  <c r="D219" i="4"/>
  <c r="F218" i="4"/>
  <c r="F217" i="4"/>
  <c r="E216" i="4"/>
  <c r="E215" i="4" s="1"/>
  <c r="D216" i="4"/>
  <c r="F216" i="4" s="1"/>
  <c r="F215" i="4"/>
  <c r="D215" i="4"/>
  <c r="F214" i="4"/>
  <c r="F213" i="4"/>
  <c r="F212" i="4"/>
  <c r="F211" i="4"/>
  <c r="E210" i="4"/>
  <c r="F210" i="4" s="1"/>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D133" i="4"/>
  <c r="F132" i="4"/>
  <c r="F131" i="4"/>
  <c r="F130" i="4"/>
  <c r="F129" i="4"/>
  <c r="F128" i="4"/>
  <c r="E128" i="4"/>
  <c r="D128" i="4"/>
  <c r="F127" i="4"/>
  <c r="F126" i="4"/>
  <c r="E125" i="4"/>
  <c r="E124" i="4" s="1"/>
  <c r="D120" i="1" s="1"/>
  <c r="D125" i="4"/>
  <c r="F125"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E65" i="4"/>
  <c r="D65" i="4"/>
  <c r="D50" i="4" s="1"/>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D45" i="4"/>
  <c r="F45" i="4" s="1"/>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C1577" i="1"/>
  <c r="H1577" i="1" s="1"/>
  <c r="H1576" i="1"/>
  <c r="G1576" i="1"/>
  <c r="C1576" i="1"/>
  <c r="H1575" i="1"/>
  <c r="G1575" i="1"/>
  <c r="C1575" i="1"/>
  <c r="G1574" i="1"/>
  <c r="C1574" i="1"/>
  <c r="H1574" i="1" s="1"/>
  <c r="C1573" i="1"/>
  <c r="H1572" i="1"/>
  <c r="G1572" i="1"/>
  <c r="C1572" i="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C1551" i="1"/>
  <c r="G1550" i="1"/>
  <c r="C1550" i="1"/>
  <c r="H1550" i="1" s="1"/>
  <c r="C1549" i="1"/>
  <c r="H1548" i="1"/>
  <c r="G1548" i="1"/>
  <c r="C1548" i="1"/>
  <c r="H1547" i="1"/>
  <c r="C1547" i="1"/>
  <c r="G1547" i="1" s="1"/>
  <c r="G1546" i="1"/>
  <c r="C1546" i="1"/>
  <c r="H1546" i="1" s="1"/>
  <c r="H1545" i="1"/>
  <c r="C1545" i="1"/>
  <c r="G1545" i="1" s="1"/>
  <c r="H1544" i="1"/>
  <c r="G1544" i="1"/>
  <c r="C1544" i="1"/>
  <c r="C1543" i="1"/>
  <c r="G1543" i="1" s="1"/>
  <c r="G1542" i="1"/>
  <c r="C1542" i="1"/>
  <c r="H1542" i="1" s="1"/>
  <c r="C1541" i="1"/>
  <c r="G1541" i="1" s="1"/>
  <c r="H1540" i="1"/>
  <c r="G1540" i="1"/>
  <c r="C1540" i="1"/>
  <c r="C1539" i="1"/>
  <c r="G1539" i="1" s="1"/>
  <c r="G1538" i="1"/>
  <c r="C1538" i="1"/>
  <c r="H1538" i="1" s="1"/>
  <c r="C1537" i="1"/>
  <c r="G1537" i="1" s="1"/>
  <c r="H1536" i="1"/>
  <c r="G1536" i="1"/>
  <c r="C1536" i="1"/>
  <c r="C1535" i="1"/>
  <c r="G1534" i="1"/>
  <c r="C1534" i="1"/>
  <c r="H1534" i="1" s="1"/>
  <c r="C1533" i="1"/>
  <c r="H1532" i="1"/>
  <c r="G1532" i="1"/>
  <c r="C1532" i="1"/>
  <c r="H1531" i="1"/>
  <c r="C1531" i="1"/>
  <c r="G1531" i="1" s="1"/>
  <c r="G1530" i="1"/>
  <c r="C1530" i="1"/>
  <c r="H1530" i="1" s="1"/>
  <c r="H1529" i="1"/>
  <c r="C1529" i="1"/>
  <c r="G1529" i="1" s="1"/>
  <c r="H1528" i="1"/>
  <c r="G1528" i="1"/>
  <c r="C1528" i="1"/>
  <c r="C1527" i="1"/>
  <c r="G1527" i="1" s="1"/>
  <c r="G1526" i="1"/>
  <c r="C1526" i="1"/>
  <c r="H1526" i="1" s="1"/>
  <c r="C1525" i="1"/>
  <c r="G1525" i="1" s="1"/>
  <c r="H1524" i="1"/>
  <c r="G1524" i="1"/>
  <c r="C1524" i="1"/>
  <c r="C1523" i="1"/>
  <c r="G1523" i="1" s="1"/>
  <c r="G1522" i="1"/>
  <c r="C1522" i="1"/>
  <c r="H1522" i="1" s="1"/>
  <c r="C1521" i="1"/>
  <c r="G1521" i="1" s="1"/>
  <c r="H1520" i="1"/>
  <c r="G1520" i="1"/>
  <c r="C1520" i="1"/>
  <c r="C1519" i="1"/>
  <c r="G1518" i="1"/>
  <c r="C1518" i="1"/>
  <c r="H1518" i="1" s="1"/>
  <c r="H1516" i="1"/>
  <c r="G1516" i="1"/>
  <c r="C1516" i="1"/>
  <c r="H1515" i="1"/>
  <c r="C1515" i="1"/>
  <c r="G1515" i="1" s="1"/>
  <c r="G1514" i="1"/>
  <c r="C1514" i="1"/>
  <c r="H1514" i="1" s="1"/>
  <c r="H1513" i="1"/>
  <c r="C1513" i="1"/>
  <c r="G1513" i="1" s="1"/>
  <c r="H1512" i="1"/>
  <c r="G1512" i="1"/>
  <c r="C1512" i="1"/>
  <c r="C1511" i="1"/>
  <c r="G1511" i="1" s="1"/>
  <c r="G1510" i="1"/>
  <c r="C1510" i="1"/>
  <c r="H1510" i="1" s="1"/>
  <c r="C1509" i="1"/>
  <c r="G1509" i="1" s="1"/>
  <c r="H1508" i="1"/>
  <c r="G1508" i="1"/>
  <c r="C1508" i="1"/>
  <c r="C1507" i="1"/>
  <c r="G1507" i="1" s="1"/>
  <c r="G1506" i="1"/>
  <c r="C1506" i="1"/>
  <c r="H1506" i="1" s="1"/>
  <c r="C1505" i="1"/>
  <c r="G1505" i="1" s="1"/>
  <c r="H1504" i="1"/>
  <c r="G1504" i="1"/>
  <c r="C1504" i="1"/>
  <c r="C1503" i="1"/>
  <c r="G1502" i="1"/>
  <c r="C1502" i="1"/>
  <c r="H1502" i="1" s="1"/>
  <c r="C1501" i="1"/>
  <c r="H1500" i="1"/>
  <c r="G1500" i="1"/>
  <c r="C1500" i="1"/>
  <c r="H1499" i="1"/>
  <c r="C1499" i="1"/>
  <c r="G1499" i="1" s="1"/>
  <c r="G1498" i="1"/>
  <c r="C1498" i="1"/>
  <c r="H1498" i="1" s="1"/>
  <c r="H1497" i="1"/>
  <c r="C1497" i="1"/>
  <c r="G1497" i="1" s="1"/>
  <c r="H1496" i="1"/>
  <c r="G1496" i="1"/>
  <c r="C1496" i="1"/>
  <c r="C1495" i="1"/>
  <c r="G1495" i="1" s="1"/>
  <c r="G1494" i="1"/>
  <c r="C1494" i="1"/>
  <c r="H1494" i="1" s="1"/>
  <c r="C1493" i="1"/>
  <c r="G1493" i="1" s="1"/>
  <c r="H1492" i="1"/>
  <c r="G1492" i="1"/>
  <c r="C1492" i="1"/>
  <c r="C1491" i="1"/>
  <c r="G1491" i="1" s="1"/>
  <c r="G1490" i="1"/>
  <c r="C1490" i="1"/>
  <c r="H1490" i="1" s="1"/>
  <c r="C1489" i="1"/>
  <c r="G1489" i="1" s="1"/>
  <c r="H1488" i="1"/>
  <c r="G1488" i="1"/>
  <c r="C1488" i="1"/>
  <c r="C1487" i="1"/>
  <c r="G1486" i="1"/>
  <c r="C1486" i="1"/>
  <c r="H1486" i="1" s="1"/>
  <c r="C1485" i="1"/>
  <c r="H1484" i="1"/>
  <c r="G1484" i="1"/>
  <c r="C1484" i="1"/>
  <c r="H1483" i="1"/>
  <c r="C1483" i="1"/>
  <c r="G1483" i="1" s="1"/>
  <c r="G1482" i="1"/>
  <c r="C1482" i="1"/>
  <c r="H1482" i="1" s="1"/>
  <c r="H1481" i="1"/>
  <c r="C1481" i="1"/>
  <c r="G1481" i="1" s="1"/>
  <c r="H1480" i="1"/>
  <c r="G1480" i="1"/>
  <c r="C1480" i="1"/>
  <c r="D1479" i="1"/>
  <c r="J1479" i="1" s="1"/>
  <c r="C1479" i="1"/>
  <c r="G1479" i="1" s="1"/>
  <c r="D1478" i="1"/>
  <c r="G1478" i="1" s="1"/>
  <c r="C1478" i="1"/>
  <c r="D1477" i="1"/>
  <c r="J1477" i="1" s="1"/>
  <c r="C1477" i="1"/>
  <c r="G1477" i="1" s="1"/>
  <c r="D1476" i="1"/>
  <c r="G1476" i="1" s="1"/>
  <c r="C1476" i="1"/>
  <c r="D1475" i="1"/>
  <c r="G1475" i="1" s="1"/>
  <c r="C1475" i="1"/>
  <c r="J1474" i="1"/>
  <c r="D1474" i="1"/>
  <c r="H1474" i="1" s="1"/>
  <c r="C1474" i="1"/>
  <c r="G1474" i="1" s="1"/>
  <c r="J1473" i="1"/>
  <c r="D1473" i="1"/>
  <c r="G1473" i="1" s="1"/>
  <c r="C1473" i="1"/>
  <c r="J1472" i="1"/>
  <c r="D1472" i="1"/>
  <c r="H1472" i="1" s="1"/>
  <c r="C1472" i="1"/>
  <c r="G1472" i="1" s="1"/>
  <c r="J1471" i="1"/>
  <c r="D1471" i="1"/>
  <c r="G1471" i="1" s="1"/>
  <c r="C1471" i="1"/>
  <c r="H1470" i="1"/>
  <c r="D1470" i="1"/>
  <c r="G1470" i="1" s="1"/>
  <c r="C1470" i="1"/>
  <c r="D1469" i="1"/>
  <c r="C1469" i="1"/>
  <c r="D1468" i="1"/>
  <c r="C1468" i="1"/>
  <c r="D1467" i="1"/>
  <c r="C1467" i="1"/>
  <c r="D1466" i="1"/>
  <c r="C1466" i="1"/>
  <c r="D1465" i="1"/>
  <c r="C1465" i="1"/>
  <c r="D1464" i="1"/>
  <c r="C1464" i="1"/>
  <c r="D1463" i="1"/>
  <c r="C1463" i="1"/>
  <c r="D1462" i="1"/>
  <c r="C1462" i="1"/>
  <c r="D1461" i="1"/>
  <c r="H1461" i="1" s="1"/>
  <c r="C1461" i="1"/>
  <c r="G1461" i="1" s="1"/>
  <c r="D1460" i="1"/>
  <c r="G1460" i="1" s="1"/>
  <c r="C1460" i="1"/>
  <c r="D1459" i="1"/>
  <c r="J1459" i="1" s="1"/>
  <c r="C1459" i="1"/>
  <c r="G1459" i="1" s="1"/>
  <c r="D1458" i="1"/>
  <c r="G1458" i="1" s="1"/>
  <c r="C1458" i="1"/>
  <c r="D1457" i="1"/>
  <c r="J1457" i="1" s="1"/>
  <c r="C1457" i="1"/>
  <c r="G1457" i="1" s="1"/>
  <c r="D1456" i="1"/>
  <c r="G1456" i="1" s="1"/>
  <c r="C1456" i="1"/>
  <c r="D1455" i="1"/>
  <c r="J1455" i="1" s="1"/>
  <c r="C1455" i="1"/>
  <c r="G1455" i="1" s="1"/>
  <c r="D1454" i="1"/>
  <c r="H1454" i="1" s="1"/>
  <c r="C1454" i="1"/>
  <c r="G1454" i="1" s="1"/>
  <c r="H1453" i="1"/>
  <c r="D1453" i="1"/>
  <c r="C1453" i="1"/>
  <c r="G1453" i="1" s="1"/>
  <c r="J1452" i="1"/>
  <c r="H1452" i="1"/>
  <c r="D1452" i="1"/>
  <c r="G1452" i="1" s="1"/>
  <c r="C1452" i="1"/>
  <c r="J1451" i="1"/>
  <c r="H1451" i="1"/>
  <c r="D1451" i="1"/>
  <c r="C1451" i="1"/>
  <c r="G1451" i="1" s="1"/>
  <c r="J1450" i="1"/>
  <c r="H1450" i="1"/>
  <c r="D1450" i="1"/>
  <c r="G1450" i="1" s="1"/>
  <c r="C1450" i="1"/>
  <c r="J1449" i="1"/>
  <c r="H1449" i="1"/>
  <c r="D1449" i="1"/>
  <c r="C1449" i="1"/>
  <c r="G1449" i="1" s="1"/>
  <c r="J1448" i="1"/>
  <c r="H1448" i="1"/>
  <c r="D1448" i="1"/>
  <c r="G1448" i="1" s="1"/>
  <c r="C1448" i="1"/>
  <c r="J1447" i="1"/>
  <c r="H1447" i="1"/>
  <c r="D1447" i="1"/>
  <c r="C1447" i="1"/>
  <c r="G1447" i="1" s="1"/>
  <c r="J1446" i="1"/>
  <c r="H1446" i="1"/>
  <c r="D1446" i="1"/>
  <c r="G1446" i="1" s="1"/>
  <c r="C1446" i="1"/>
  <c r="J1445" i="1"/>
  <c r="G1445" i="1"/>
  <c r="D1445" i="1"/>
  <c r="C1445" i="1"/>
  <c r="H1445" i="1" s="1"/>
  <c r="G1444" i="1"/>
  <c r="D1444" i="1"/>
  <c r="C1444" i="1"/>
  <c r="G1443" i="1"/>
  <c r="D1443" i="1"/>
  <c r="C1443" i="1"/>
  <c r="G1442" i="1"/>
  <c r="D1442" i="1"/>
  <c r="C1442" i="1"/>
  <c r="G1441" i="1"/>
  <c r="D1441" i="1"/>
  <c r="C1441" i="1"/>
  <c r="G1440" i="1"/>
  <c r="D1440" i="1"/>
  <c r="C1440" i="1"/>
  <c r="G1439" i="1"/>
  <c r="D1439" i="1"/>
  <c r="C1439" i="1"/>
  <c r="G1438" i="1"/>
  <c r="D1438" i="1"/>
  <c r="C1438" i="1"/>
  <c r="H1438" i="1" s="1"/>
  <c r="D1437" i="1"/>
  <c r="C1437" i="1"/>
  <c r="D1436" i="1"/>
  <c r="C1436" i="1"/>
  <c r="H1436" i="1" s="1"/>
  <c r="D1434" i="1"/>
  <c r="C1434" i="1"/>
  <c r="D1433" i="1"/>
  <c r="C1433" i="1"/>
  <c r="H1433" i="1" s="1"/>
  <c r="G1432" i="1"/>
  <c r="D1432" i="1"/>
  <c r="C1432" i="1"/>
  <c r="H1432" i="1" s="1"/>
  <c r="G1431" i="1"/>
  <c r="D1431" i="1"/>
  <c r="C1431" i="1"/>
  <c r="H1431"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G1423" i="1"/>
  <c r="D1423" i="1"/>
  <c r="C1423" i="1"/>
  <c r="H1423" i="1" s="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G1404" i="1"/>
  <c r="D1404" i="1"/>
  <c r="C1404" i="1"/>
  <c r="H1404" i="1" s="1"/>
  <c r="G1403" i="1"/>
  <c r="D1403" i="1"/>
  <c r="C1403" i="1"/>
  <c r="H1403" i="1" s="1"/>
  <c r="D1402" i="1"/>
  <c r="C1402" i="1"/>
  <c r="D1401" i="1"/>
  <c r="C1401" i="1"/>
  <c r="H1401" i="1" s="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H1385" i="1" s="1"/>
  <c r="G1384" i="1"/>
  <c r="D1384" i="1"/>
  <c r="C1384" i="1"/>
  <c r="H1384" i="1" s="1"/>
  <c r="G1383" i="1"/>
  <c r="D1383" i="1"/>
  <c r="C1383" i="1"/>
  <c r="H1383" i="1" s="1"/>
  <c r="D1382" i="1"/>
  <c r="C1382" i="1"/>
  <c r="D1381" i="1"/>
  <c r="C1381" i="1"/>
  <c r="H1381" i="1" s="1"/>
  <c r="G1380" i="1"/>
  <c r="D1380" i="1"/>
  <c r="C1380" i="1"/>
  <c r="H1380" i="1" s="1"/>
  <c r="G1379" i="1"/>
  <c r="D1379" i="1"/>
  <c r="C1379" i="1"/>
  <c r="H1379" i="1" s="1"/>
  <c r="D1378" i="1"/>
  <c r="C1378" i="1"/>
  <c r="D1377" i="1"/>
  <c r="C1377" i="1"/>
  <c r="G1376" i="1"/>
  <c r="D1376" i="1"/>
  <c r="C1376" i="1"/>
  <c r="H1376" i="1" s="1"/>
  <c r="G1375" i="1"/>
  <c r="D1375" i="1"/>
  <c r="C1375" i="1"/>
  <c r="H1375" i="1" s="1"/>
  <c r="D1374" i="1"/>
  <c r="C1374" i="1"/>
  <c r="D1373" i="1"/>
  <c r="C1373" i="1"/>
  <c r="G1372" i="1"/>
  <c r="D1372" i="1"/>
  <c r="C1372" i="1"/>
  <c r="H1372" i="1" s="1"/>
  <c r="G1371" i="1"/>
  <c r="D1371" i="1"/>
  <c r="C1371" i="1"/>
  <c r="H1371" i="1" s="1"/>
  <c r="D1370" i="1"/>
  <c r="C1370" i="1"/>
  <c r="D1369" i="1"/>
  <c r="C1369" i="1"/>
  <c r="G1368" i="1"/>
  <c r="D1368" i="1"/>
  <c r="C1368" i="1"/>
  <c r="H1368" i="1" s="1"/>
  <c r="G1367" i="1"/>
  <c r="D1367" i="1"/>
  <c r="C1367" i="1"/>
  <c r="H1367" i="1" s="1"/>
  <c r="D1366" i="1"/>
  <c r="C1366" i="1"/>
  <c r="D1365" i="1"/>
  <c r="C1365" i="1"/>
  <c r="G1364" i="1"/>
  <c r="D1364" i="1"/>
  <c r="C1364" i="1"/>
  <c r="H1364" i="1" s="1"/>
  <c r="G1363" i="1"/>
  <c r="D1363" i="1"/>
  <c r="C1363" i="1"/>
  <c r="H1363" i="1" s="1"/>
  <c r="D1362" i="1"/>
  <c r="C1362" i="1"/>
  <c r="D1361" i="1"/>
  <c r="C1361" i="1"/>
  <c r="G1360" i="1"/>
  <c r="D1360" i="1"/>
  <c r="C1360" i="1"/>
  <c r="H1360" i="1" s="1"/>
  <c r="G1359" i="1"/>
  <c r="D1359" i="1"/>
  <c r="C1359" i="1"/>
  <c r="H1359" i="1" s="1"/>
  <c r="D1358" i="1"/>
  <c r="C1358" i="1"/>
  <c r="D1357" i="1"/>
  <c r="C1357" i="1"/>
  <c r="G1356" i="1"/>
  <c r="D1356" i="1"/>
  <c r="C1356" i="1"/>
  <c r="H1356" i="1" s="1"/>
  <c r="G1355" i="1"/>
  <c r="D1355" i="1"/>
  <c r="C1355" i="1"/>
  <c r="H1355" i="1" s="1"/>
  <c r="D1354" i="1"/>
  <c r="C1354" i="1"/>
  <c r="D1353" i="1"/>
  <c r="C1353" i="1"/>
  <c r="G1352" i="1"/>
  <c r="D1352" i="1"/>
  <c r="C1352" i="1"/>
  <c r="H1352" i="1" s="1"/>
  <c r="G1351" i="1"/>
  <c r="D1351" i="1"/>
  <c r="C1351" i="1"/>
  <c r="H1351" i="1" s="1"/>
  <c r="D1350" i="1"/>
  <c r="C1350" i="1"/>
  <c r="D1349" i="1"/>
  <c r="C1349" i="1"/>
  <c r="G1348" i="1"/>
  <c r="D1348" i="1"/>
  <c r="C1348" i="1"/>
  <c r="H1348" i="1" s="1"/>
  <c r="G1347" i="1"/>
  <c r="D1347" i="1"/>
  <c r="C1347" i="1"/>
  <c r="H1347" i="1" s="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G1217" i="1"/>
  <c r="D1217" i="1"/>
  <c r="C1217" i="1"/>
  <c r="H1217" i="1" s="1"/>
  <c r="G1216" i="1"/>
  <c r="D1216" i="1"/>
  <c r="C1216" i="1"/>
  <c r="H1216" i="1" s="1"/>
  <c r="D1215" i="1"/>
  <c r="C1215" i="1"/>
  <c r="H1215" i="1" s="1"/>
  <c r="D1214" i="1"/>
  <c r="G1213" i="1"/>
  <c r="D1213" i="1"/>
  <c r="C1213" i="1"/>
  <c r="H1213" i="1" s="1"/>
  <c r="G1212" i="1"/>
  <c r="D1212" i="1"/>
  <c r="C1212" i="1"/>
  <c r="H1212" i="1" s="1"/>
  <c r="D1211" i="1"/>
  <c r="C1211" i="1"/>
  <c r="H1211" i="1" s="1"/>
  <c r="D1210" i="1"/>
  <c r="C1210" i="1"/>
  <c r="G1209" i="1"/>
  <c r="D1209" i="1"/>
  <c r="C1209" i="1"/>
  <c r="H1209" i="1" s="1"/>
  <c r="G1208" i="1"/>
  <c r="D1208" i="1"/>
  <c r="C1208" i="1"/>
  <c r="H1208" i="1" s="1"/>
  <c r="D1207" i="1"/>
  <c r="C1207" i="1"/>
  <c r="H1207" i="1" s="1"/>
  <c r="D1206" i="1"/>
  <c r="C1206" i="1"/>
  <c r="G1205" i="1"/>
  <c r="D1205" i="1"/>
  <c r="C1205" i="1"/>
  <c r="H1205" i="1" s="1"/>
  <c r="G1204" i="1"/>
  <c r="D1204" i="1"/>
  <c r="C1204" i="1"/>
  <c r="H1204" i="1" s="1"/>
  <c r="D1203" i="1"/>
  <c r="C1203" i="1"/>
  <c r="H1203" i="1" s="1"/>
  <c r="D1202" i="1"/>
  <c r="C1202" i="1"/>
  <c r="G1201" i="1"/>
  <c r="D1201" i="1"/>
  <c r="C1201" i="1"/>
  <c r="H1201" i="1" s="1"/>
  <c r="G1200" i="1"/>
  <c r="D1200" i="1"/>
  <c r="C1200" i="1"/>
  <c r="H1200" i="1" s="1"/>
  <c r="D1199" i="1"/>
  <c r="C1199" i="1"/>
  <c r="H1199" i="1" s="1"/>
  <c r="D1198" i="1"/>
  <c r="C1198" i="1"/>
  <c r="G1197" i="1"/>
  <c r="D1197" i="1"/>
  <c r="C1197" i="1"/>
  <c r="H1197" i="1" s="1"/>
  <c r="G1196" i="1"/>
  <c r="D1196" i="1"/>
  <c r="C1196" i="1"/>
  <c r="H1196" i="1" s="1"/>
  <c r="D1195" i="1"/>
  <c r="C1195" i="1"/>
  <c r="H1195" i="1" s="1"/>
  <c r="D1194" i="1"/>
  <c r="C1194" i="1"/>
  <c r="G1193" i="1"/>
  <c r="D1193" i="1"/>
  <c r="C1193" i="1"/>
  <c r="H1193" i="1" s="1"/>
  <c r="G1192" i="1"/>
  <c r="D1192" i="1"/>
  <c r="C1192" i="1"/>
  <c r="H1192" i="1" s="1"/>
  <c r="D1191" i="1"/>
  <c r="C1191" i="1"/>
  <c r="H1191" i="1" s="1"/>
  <c r="D1190" i="1"/>
  <c r="C1190" i="1"/>
  <c r="G1189" i="1"/>
  <c r="D1189" i="1"/>
  <c r="C1189" i="1"/>
  <c r="H1189" i="1" s="1"/>
  <c r="G1188" i="1"/>
  <c r="D1188" i="1"/>
  <c r="C1188" i="1"/>
  <c r="H1188" i="1" s="1"/>
  <c r="D1187" i="1"/>
  <c r="C1187" i="1"/>
  <c r="H1187" i="1" s="1"/>
  <c r="D1186" i="1"/>
  <c r="C1186" i="1"/>
  <c r="G1185" i="1"/>
  <c r="D1185" i="1"/>
  <c r="C1185" i="1"/>
  <c r="H1185" i="1" s="1"/>
  <c r="G1184" i="1"/>
  <c r="D1184" i="1"/>
  <c r="C1184" i="1"/>
  <c r="H1184" i="1" s="1"/>
  <c r="D1183" i="1"/>
  <c r="D1182" i="1"/>
  <c r="C1182" i="1"/>
  <c r="G1181" i="1"/>
  <c r="D1181" i="1"/>
  <c r="C1181" i="1"/>
  <c r="H1181" i="1" s="1"/>
  <c r="G1180" i="1"/>
  <c r="D1180" i="1"/>
  <c r="C1180" i="1"/>
  <c r="H1180" i="1" s="1"/>
  <c r="D1179" i="1"/>
  <c r="C1179" i="1"/>
  <c r="H1179" i="1" s="1"/>
  <c r="D1178" i="1"/>
  <c r="C1178" i="1"/>
  <c r="G1177" i="1"/>
  <c r="D1177" i="1"/>
  <c r="C1177" i="1"/>
  <c r="H1177" i="1" s="1"/>
  <c r="G1176" i="1"/>
  <c r="D1176" i="1"/>
  <c r="C1176" i="1"/>
  <c r="H1176" i="1" s="1"/>
  <c r="D1175" i="1"/>
  <c r="C1175" i="1"/>
  <c r="H1175" i="1" s="1"/>
  <c r="D1174" i="1"/>
  <c r="C1174" i="1"/>
  <c r="G1173" i="1"/>
  <c r="D1173" i="1"/>
  <c r="C1173" i="1"/>
  <c r="H1173" i="1" s="1"/>
  <c r="G1172" i="1"/>
  <c r="D1172" i="1"/>
  <c r="C1172" i="1"/>
  <c r="H1172" i="1" s="1"/>
  <c r="D1171" i="1"/>
  <c r="C1171" i="1"/>
  <c r="H1171" i="1" s="1"/>
  <c r="D1170" i="1"/>
  <c r="C1170" i="1"/>
  <c r="G1169" i="1"/>
  <c r="D1169" i="1"/>
  <c r="C1169" i="1"/>
  <c r="H1169" i="1" s="1"/>
  <c r="G1168" i="1"/>
  <c r="D1168" i="1"/>
  <c r="C1168" i="1"/>
  <c r="H1168" i="1" s="1"/>
  <c r="D1167" i="1"/>
  <c r="D1166" i="1"/>
  <c r="C1166" i="1"/>
  <c r="G1165" i="1"/>
  <c r="D1165" i="1"/>
  <c r="C1165" i="1"/>
  <c r="H1165" i="1" s="1"/>
  <c r="G1164" i="1"/>
  <c r="D1164" i="1"/>
  <c r="C1164" i="1"/>
  <c r="H1164" i="1" s="1"/>
  <c r="D1163" i="1"/>
  <c r="C1163" i="1"/>
  <c r="H1163" i="1" s="1"/>
  <c r="D1162" i="1"/>
  <c r="C1162" i="1"/>
  <c r="G1161" i="1"/>
  <c r="D1161" i="1"/>
  <c r="C1161" i="1"/>
  <c r="H1161" i="1" s="1"/>
  <c r="G1160" i="1"/>
  <c r="D1160" i="1"/>
  <c r="C1160" i="1"/>
  <c r="H1160" i="1" s="1"/>
  <c r="D1159" i="1"/>
  <c r="C1159" i="1"/>
  <c r="H1159" i="1" s="1"/>
  <c r="D1158" i="1"/>
  <c r="C1158" i="1"/>
  <c r="G1157" i="1"/>
  <c r="D1157" i="1"/>
  <c r="C1157" i="1"/>
  <c r="H1157" i="1" s="1"/>
  <c r="G1156" i="1"/>
  <c r="D1156" i="1"/>
  <c r="C1156" i="1"/>
  <c r="H1156" i="1" s="1"/>
  <c r="D1155" i="1"/>
  <c r="C1155" i="1"/>
  <c r="H1155" i="1" s="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H1032" i="1"/>
  <c r="D1032" i="1"/>
  <c r="C1032" i="1"/>
  <c r="G1032" i="1" s="1"/>
  <c r="H1031" i="1"/>
  <c r="D1031" i="1"/>
  <c r="C1031" i="1"/>
  <c r="G1031" i="1" s="1"/>
  <c r="D1030" i="1"/>
  <c r="C1030" i="1"/>
  <c r="G1030" i="1" s="1"/>
  <c r="D1029" i="1"/>
  <c r="C1029" i="1"/>
  <c r="G1029" i="1" s="1"/>
  <c r="H1028" i="1"/>
  <c r="D1028" i="1"/>
  <c r="C1028" i="1"/>
  <c r="G1028" i="1" s="1"/>
  <c r="H1027" i="1"/>
  <c r="D1027" i="1"/>
  <c r="C1027" i="1"/>
  <c r="G1027" i="1" s="1"/>
  <c r="D1026" i="1"/>
  <c r="C1026" i="1"/>
  <c r="G1026" i="1" s="1"/>
  <c r="D1025" i="1"/>
  <c r="C1025" i="1"/>
  <c r="G1025" i="1" s="1"/>
  <c r="H1024" i="1"/>
  <c r="D1024" i="1"/>
  <c r="C1024" i="1"/>
  <c r="G1024" i="1" s="1"/>
  <c r="H1023" i="1"/>
  <c r="D1023" i="1"/>
  <c r="C1023" i="1"/>
  <c r="G1023" i="1" s="1"/>
  <c r="D1022" i="1"/>
  <c r="C1022" i="1"/>
  <c r="G1022" i="1" s="1"/>
  <c r="D1021" i="1"/>
  <c r="C1021" i="1"/>
  <c r="G1021" i="1" s="1"/>
  <c r="H1020" i="1"/>
  <c r="D1020" i="1"/>
  <c r="C1020" i="1"/>
  <c r="G1020" i="1" s="1"/>
  <c r="H1019" i="1"/>
  <c r="D1019" i="1"/>
  <c r="C1019" i="1"/>
  <c r="G1019" i="1" s="1"/>
  <c r="D1018" i="1"/>
  <c r="C1018" i="1"/>
  <c r="G1018" i="1" s="1"/>
  <c r="D1017" i="1"/>
  <c r="C1017" i="1"/>
  <c r="G1017" i="1" s="1"/>
  <c r="H1016" i="1"/>
  <c r="D1016" i="1"/>
  <c r="C1016" i="1"/>
  <c r="G1016" i="1" s="1"/>
  <c r="H1015" i="1"/>
  <c r="D1015" i="1"/>
  <c r="C1015" i="1"/>
  <c r="G1015" i="1" s="1"/>
  <c r="D1014" i="1"/>
  <c r="C1014" i="1"/>
  <c r="G1014" i="1" s="1"/>
  <c r="D1013" i="1"/>
  <c r="C1013" i="1"/>
  <c r="G1013" i="1" s="1"/>
  <c r="H1012" i="1"/>
  <c r="D1012" i="1"/>
  <c r="C1012" i="1"/>
  <c r="G1012" i="1" s="1"/>
  <c r="H1011" i="1"/>
  <c r="D1011" i="1"/>
  <c r="C1011" i="1"/>
  <c r="G1011" i="1" s="1"/>
  <c r="D1010" i="1"/>
  <c r="C1010" i="1"/>
  <c r="G1010" i="1" s="1"/>
  <c r="D1009" i="1"/>
  <c r="C1009" i="1"/>
  <c r="G1009" i="1" s="1"/>
  <c r="H1008" i="1"/>
  <c r="D1008" i="1"/>
  <c r="C1008" i="1"/>
  <c r="G1008" i="1" s="1"/>
  <c r="H1007" i="1"/>
  <c r="D1007" i="1"/>
  <c r="C1007" i="1"/>
  <c r="G1007" i="1" s="1"/>
  <c r="D1006" i="1"/>
  <c r="C1006" i="1"/>
  <c r="G1006" i="1" s="1"/>
  <c r="D1005" i="1"/>
  <c r="C1005" i="1"/>
  <c r="G1005" i="1" s="1"/>
  <c r="H1004" i="1"/>
  <c r="D1004" i="1"/>
  <c r="C1004" i="1"/>
  <c r="G1004" i="1" s="1"/>
  <c r="H1003" i="1"/>
  <c r="D1003" i="1"/>
  <c r="C1003" i="1"/>
  <c r="G1003" i="1" s="1"/>
  <c r="D1002" i="1"/>
  <c r="C1002" i="1"/>
  <c r="G1002" i="1" s="1"/>
  <c r="D1001" i="1"/>
  <c r="C1001" i="1"/>
  <c r="G1001" i="1" s="1"/>
  <c r="H1000" i="1"/>
  <c r="D1000" i="1"/>
  <c r="C1000" i="1"/>
  <c r="G1000" i="1" s="1"/>
  <c r="H999" i="1"/>
  <c r="D999" i="1"/>
  <c r="C999" i="1"/>
  <c r="G999" i="1" s="1"/>
  <c r="D998" i="1"/>
  <c r="C998" i="1"/>
  <c r="G998" i="1" s="1"/>
  <c r="D997" i="1"/>
  <c r="C997" i="1"/>
  <c r="G997" i="1" s="1"/>
  <c r="H996" i="1"/>
  <c r="D996" i="1"/>
  <c r="C996" i="1"/>
  <c r="G996" i="1" s="1"/>
  <c r="H995" i="1"/>
  <c r="D995" i="1"/>
  <c r="C995" i="1"/>
  <c r="G995" i="1" s="1"/>
  <c r="D994" i="1"/>
  <c r="C994" i="1"/>
  <c r="G994" i="1" s="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D983" i="1"/>
  <c r="C983" i="1"/>
  <c r="H983" i="1" s="1"/>
  <c r="G982" i="1"/>
  <c r="D982" i="1"/>
  <c r="C982" i="1"/>
  <c r="H982" i="1" s="1"/>
  <c r="G981" i="1"/>
  <c r="D981" i="1"/>
  <c r="C981" i="1"/>
  <c r="H981" i="1" s="1"/>
  <c r="D980" i="1"/>
  <c r="C980" i="1"/>
  <c r="H980" i="1" s="1"/>
  <c r="D979" i="1"/>
  <c r="C979" i="1"/>
  <c r="H979" i="1" s="1"/>
  <c r="G978" i="1"/>
  <c r="D978" i="1"/>
  <c r="C978" i="1"/>
  <c r="H978" i="1" s="1"/>
  <c r="G977" i="1"/>
  <c r="D977" i="1"/>
  <c r="C977" i="1"/>
  <c r="H977" i="1" s="1"/>
  <c r="D976" i="1"/>
  <c r="C976" i="1"/>
  <c r="H976" i="1" s="1"/>
  <c r="D975" i="1"/>
  <c r="C975" i="1"/>
  <c r="H975" i="1" s="1"/>
  <c r="G974" i="1"/>
  <c r="D974" i="1"/>
  <c r="C974" i="1"/>
  <c r="H974" i="1" s="1"/>
  <c r="G973" i="1"/>
  <c r="D973" i="1"/>
  <c r="C973" i="1"/>
  <c r="H973" i="1" s="1"/>
  <c r="D972" i="1"/>
  <c r="C972" i="1"/>
  <c r="H972" i="1" s="1"/>
  <c r="D971" i="1"/>
  <c r="C971" i="1"/>
  <c r="H971" i="1" s="1"/>
  <c r="G970" i="1"/>
  <c r="D970" i="1"/>
  <c r="C970" i="1"/>
  <c r="H970" i="1" s="1"/>
  <c r="G969" i="1"/>
  <c r="D969" i="1"/>
  <c r="C969" i="1"/>
  <c r="H969" i="1" s="1"/>
  <c r="D968" i="1"/>
  <c r="C968" i="1"/>
  <c r="H968" i="1" s="1"/>
  <c r="D967" i="1"/>
  <c r="C967" i="1"/>
  <c r="H967" i="1" s="1"/>
  <c r="G966" i="1"/>
  <c r="D966" i="1"/>
  <c r="C966" i="1"/>
  <c r="H966" i="1" s="1"/>
  <c r="G965" i="1"/>
  <c r="D965" i="1"/>
  <c r="C965" i="1"/>
  <c r="H965" i="1" s="1"/>
  <c r="D964" i="1"/>
  <c r="C964" i="1"/>
  <c r="H964" i="1" s="1"/>
  <c r="D963" i="1"/>
  <c r="C963" i="1"/>
  <c r="H963" i="1" s="1"/>
  <c r="G962" i="1"/>
  <c r="D962" i="1"/>
  <c r="C962" i="1"/>
  <c r="H962" i="1" s="1"/>
  <c r="G961" i="1"/>
  <c r="D961" i="1"/>
  <c r="C961" i="1"/>
  <c r="H961" i="1" s="1"/>
  <c r="D960" i="1"/>
  <c r="C960" i="1"/>
  <c r="H960" i="1" s="1"/>
  <c r="D959" i="1"/>
  <c r="C959" i="1"/>
  <c r="H959" i="1" s="1"/>
  <c r="G958" i="1"/>
  <c r="D958" i="1"/>
  <c r="C958" i="1"/>
  <c r="H958" i="1" s="1"/>
  <c r="G957" i="1"/>
  <c r="D957" i="1"/>
  <c r="C957" i="1"/>
  <c r="H957" i="1" s="1"/>
  <c r="D956" i="1"/>
  <c r="C956" i="1"/>
  <c r="H956" i="1" s="1"/>
  <c r="D955" i="1"/>
  <c r="C955" i="1"/>
  <c r="H955" i="1" s="1"/>
  <c r="G954" i="1"/>
  <c r="D954" i="1"/>
  <c r="C954" i="1"/>
  <c r="H954" i="1" s="1"/>
  <c r="G953" i="1"/>
  <c r="D953" i="1"/>
  <c r="C953" i="1"/>
  <c r="H953" i="1" s="1"/>
  <c r="D952" i="1"/>
  <c r="C952" i="1"/>
  <c r="H952" i="1" s="1"/>
  <c r="D951" i="1"/>
  <c r="C951" i="1"/>
  <c r="H951" i="1" s="1"/>
  <c r="G950" i="1"/>
  <c r="D950" i="1"/>
  <c r="C950" i="1"/>
  <c r="H950" i="1" s="1"/>
  <c r="G949" i="1"/>
  <c r="D949" i="1"/>
  <c r="C949" i="1"/>
  <c r="H949" i="1" s="1"/>
  <c r="D948" i="1"/>
  <c r="C948" i="1"/>
  <c r="H948" i="1" s="1"/>
  <c r="D947" i="1"/>
  <c r="C947" i="1"/>
  <c r="H947" i="1" s="1"/>
  <c r="G946" i="1"/>
  <c r="D946" i="1"/>
  <c r="C946" i="1"/>
  <c r="H946" i="1" s="1"/>
  <c r="G945" i="1"/>
  <c r="D945" i="1"/>
  <c r="C945" i="1"/>
  <c r="H945" i="1" s="1"/>
  <c r="D944" i="1"/>
  <c r="C944" i="1"/>
  <c r="H944" i="1" s="1"/>
  <c r="D943" i="1"/>
  <c r="C943" i="1"/>
  <c r="H943" i="1" s="1"/>
  <c r="G942" i="1"/>
  <c r="D942" i="1"/>
  <c r="C942" i="1"/>
  <c r="H942" i="1" s="1"/>
  <c r="G941" i="1"/>
  <c r="D941" i="1"/>
  <c r="C941" i="1"/>
  <c r="H941" i="1" s="1"/>
  <c r="D940" i="1"/>
  <c r="C940" i="1"/>
  <c r="H940" i="1" s="1"/>
  <c r="D939" i="1"/>
  <c r="C939" i="1"/>
  <c r="H939" i="1" s="1"/>
  <c r="G938" i="1"/>
  <c r="D938" i="1"/>
  <c r="C938" i="1"/>
  <c r="H938" i="1" s="1"/>
  <c r="G937" i="1"/>
  <c r="D937" i="1"/>
  <c r="C937" i="1"/>
  <c r="H937" i="1" s="1"/>
  <c r="D936" i="1"/>
  <c r="C936" i="1"/>
  <c r="H936" i="1" s="1"/>
  <c r="D935" i="1"/>
  <c r="C935" i="1"/>
  <c r="H935" i="1" s="1"/>
  <c r="G934" i="1"/>
  <c r="D934" i="1"/>
  <c r="C934" i="1"/>
  <c r="H934" i="1" s="1"/>
  <c r="G933" i="1"/>
  <c r="D933" i="1"/>
  <c r="C933" i="1"/>
  <c r="H933" i="1" s="1"/>
  <c r="D932" i="1"/>
  <c r="C932" i="1"/>
  <c r="H932" i="1" s="1"/>
  <c r="D931" i="1"/>
  <c r="C931" i="1"/>
  <c r="H931" i="1" s="1"/>
  <c r="G930" i="1"/>
  <c r="D930" i="1"/>
  <c r="C930" i="1"/>
  <c r="H930" i="1" s="1"/>
  <c r="G929" i="1"/>
  <c r="D929" i="1"/>
  <c r="C929" i="1"/>
  <c r="H929" i="1" s="1"/>
  <c r="D928" i="1"/>
  <c r="C928" i="1"/>
  <c r="H928" i="1" s="1"/>
  <c r="D927" i="1"/>
  <c r="C927" i="1"/>
  <c r="H927" i="1" s="1"/>
  <c r="G926" i="1"/>
  <c r="D926" i="1"/>
  <c r="C926" i="1"/>
  <c r="H926" i="1" s="1"/>
  <c r="G925" i="1"/>
  <c r="D925" i="1"/>
  <c r="C925" i="1"/>
  <c r="H925" i="1" s="1"/>
  <c r="D924" i="1"/>
  <c r="C924" i="1"/>
  <c r="H924" i="1" s="1"/>
  <c r="D923" i="1"/>
  <c r="C923" i="1"/>
  <c r="H923" i="1" s="1"/>
  <c r="G922" i="1"/>
  <c r="D922" i="1"/>
  <c r="C922" i="1"/>
  <c r="H922" i="1" s="1"/>
  <c r="G921" i="1"/>
  <c r="D921" i="1"/>
  <c r="C921" i="1"/>
  <c r="H921" i="1" s="1"/>
  <c r="D920" i="1"/>
  <c r="C920" i="1"/>
  <c r="H920" i="1" s="1"/>
  <c r="D919" i="1"/>
  <c r="C919" i="1"/>
  <c r="H919" i="1" s="1"/>
  <c r="G918" i="1"/>
  <c r="D918" i="1"/>
  <c r="C918" i="1"/>
  <c r="H918" i="1" s="1"/>
  <c r="G917" i="1"/>
  <c r="D917" i="1"/>
  <c r="C917" i="1"/>
  <c r="H917" i="1" s="1"/>
  <c r="D916" i="1"/>
  <c r="C916" i="1"/>
  <c r="H916" i="1" s="1"/>
  <c r="D915" i="1"/>
  <c r="C915" i="1"/>
  <c r="H915" i="1" s="1"/>
  <c r="G914" i="1"/>
  <c r="D914" i="1"/>
  <c r="C914" i="1"/>
  <c r="H914" i="1" s="1"/>
  <c r="G913" i="1"/>
  <c r="D913" i="1"/>
  <c r="C913" i="1"/>
  <c r="H913" i="1" s="1"/>
  <c r="D912" i="1"/>
  <c r="C912" i="1"/>
  <c r="H912" i="1" s="1"/>
  <c r="D911" i="1"/>
  <c r="C911" i="1"/>
  <c r="H911" i="1" s="1"/>
  <c r="G910" i="1"/>
  <c r="D910" i="1"/>
  <c r="C910" i="1"/>
  <c r="H910" i="1" s="1"/>
  <c r="G909" i="1"/>
  <c r="D909" i="1"/>
  <c r="C909" i="1"/>
  <c r="H909" i="1" s="1"/>
  <c r="D908" i="1"/>
  <c r="C908" i="1"/>
  <c r="H908" i="1" s="1"/>
  <c r="D907" i="1"/>
  <c r="C907" i="1"/>
  <c r="H907" i="1" s="1"/>
  <c r="G906" i="1"/>
  <c r="D906" i="1"/>
  <c r="C906" i="1"/>
  <c r="H906" i="1" s="1"/>
  <c r="G905" i="1"/>
  <c r="D905" i="1"/>
  <c r="C905" i="1"/>
  <c r="H905" i="1" s="1"/>
  <c r="D904" i="1"/>
  <c r="C904" i="1"/>
  <c r="H904" i="1" s="1"/>
  <c r="D903" i="1"/>
  <c r="C903" i="1"/>
  <c r="H903" i="1" s="1"/>
  <c r="G902" i="1"/>
  <c r="D902" i="1"/>
  <c r="C902" i="1"/>
  <c r="H902" i="1" s="1"/>
  <c r="G901" i="1"/>
  <c r="D901" i="1"/>
  <c r="C901" i="1"/>
  <c r="H901" i="1" s="1"/>
  <c r="D900" i="1"/>
  <c r="C900" i="1"/>
  <c r="H900" i="1" s="1"/>
  <c r="D899" i="1"/>
  <c r="C899" i="1"/>
  <c r="H899" i="1" s="1"/>
  <c r="G898" i="1"/>
  <c r="D898" i="1"/>
  <c r="C898" i="1"/>
  <c r="H898" i="1" s="1"/>
  <c r="G897" i="1"/>
  <c r="D897" i="1"/>
  <c r="C897" i="1"/>
  <c r="H897" i="1" s="1"/>
  <c r="D896" i="1"/>
  <c r="C896" i="1"/>
  <c r="H896" i="1" s="1"/>
  <c r="D895" i="1"/>
  <c r="C895" i="1"/>
  <c r="H895" i="1" s="1"/>
  <c r="G894" i="1"/>
  <c r="D894" i="1"/>
  <c r="C894" i="1"/>
  <c r="H894" i="1" s="1"/>
  <c r="G893" i="1"/>
  <c r="D893" i="1"/>
  <c r="C893" i="1"/>
  <c r="H893" i="1" s="1"/>
  <c r="D892" i="1"/>
  <c r="C892" i="1"/>
  <c r="H892" i="1" s="1"/>
  <c r="D891" i="1"/>
  <c r="C891" i="1"/>
  <c r="H891" i="1" s="1"/>
  <c r="G890" i="1"/>
  <c r="D890" i="1"/>
  <c r="C890" i="1"/>
  <c r="H890" i="1" s="1"/>
  <c r="G889" i="1"/>
  <c r="D889" i="1"/>
  <c r="C889" i="1"/>
  <c r="H889" i="1" s="1"/>
  <c r="D888" i="1"/>
  <c r="C888" i="1"/>
  <c r="H888" i="1" s="1"/>
  <c r="D887" i="1"/>
  <c r="C887" i="1"/>
  <c r="H887" i="1" s="1"/>
  <c r="G886" i="1"/>
  <c r="D886" i="1"/>
  <c r="C886" i="1"/>
  <c r="H886" i="1" s="1"/>
  <c r="G885" i="1"/>
  <c r="D885" i="1"/>
  <c r="C885" i="1"/>
  <c r="H885" i="1" s="1"/>
  <c r="D884" i="1"/>
  <c r="C884" i="1"/>
  <c r="H884" i="1" s="1"/>
  <c r="D883" i="1"/>
  <c r="C883" i="1"/>
  <c r="H883" i="1" s="1"/>
  <c r="G882" i="1"/>
  <c r="D882" i="1"/>
  <c r="C882" i="1"/>
  <c r="H882" i="1" s="1"/>
  <c r="G881" i="1"/>
  <c r="D881" i="1"/>
  <c r="C881" i="1"/>
  <c r="H881" i="1" s="1"/>
  <c r="D880" i="1"/>
  <c r="C880" i="1"/>
  <c r="H880" i="1" s="1"/>
  <c r="D879" i="1"/>
  <c r="C879" i="1"/>
  <c r="H879" i="1" s="1"/>
  <c r="G878" i="1"/>
  <c r="D878" i="1"/>
  <c r="C878" i="1"/>
  <c r="H878" i="1" s="1"/>
  <c r="G877" i="1"/>
  <c r="D877" i="1"/>
  <c r="C877" i="1"/>
  <c r="H877" i="1" s="1"/>
  <c r="D876" i="1"/>
  <c r="C876" i="1"/>
  <c r="H876" i="1" s="1"/>
  <c r="D875" i="1"/>
  <c r="C875" i="1"/>
  <c r="H875" i="1" s="1"/>
  <c r="G874" i="1"/>
  <c r="D874" i="1"/>
  <c r="C874" i="1"/>
  <c r="H874" i="1" s="1"/>
  <c r="G873" i="1"/>
  <c r="D873" i="1"/>
  <c r="C873" i="1"/>
  <c r="H873" i="1" s="1"/>
  <c r="D872" i="1"/>
  <c r="C872" i="1"/>
  <c r="H872" i="1" s="1"/>
  <c r="D871" i="1"/>
  <c r="C871" i="1"/>
  <c r="H871" i="1" s="1"/>
  <c r="G870" i="1"/>
  <c r="D870" i="1"/>
  <c r="C870" i="1"/>
  <c r="H870" i="1" s="1"/>
  <c r="G869" i="1"/>
  <c r="D869" i="1"/>
  <c r="C869" i="1"/>
  <c r="H869" i="1" s="1"/>
  <c r="D868" i="1"/>
  <c r="C868" i="1"/>
  <c r="H868" i="1" s="1"/>
  <c r="D867" i="1"/>
  <c r="C867" i="1"/>
  <c r="H867" i="1" s="1"/>
  <c r="G866" i="1"/>
  <c r="D866" i="1"/>
  <c r="C866" i="1"/>
  <c r="H866" i="1" s="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D711" i="1"/>
  <c r="H711" i="1" s="1"/>
  <c r="C711" i="1"/>
  <c r="G710" i="1"/>
  <c r="D710" i="1"/>
  <c r="H710" i="1" s="1"/>
  <c r="C710" i="1"/>
  <c r="D709" i="1"/>
  <c r="H709" i="1" s="1"/>
  <c r="C709" i="1"/>
  <c r="H708" i="1"/>
  <c r="G708" i="1"/>
  <c r="D708" i="1"/>
  <c r="C708" i="1"/>
  <c r="H707" i="1"/>
  <c r="G707" i="1"/>
  <c r="D707" i="1"/>
  <c r="C707" i="1"/>
  <c r="H706" i="1"/>
  <c r="G706" i="1"/>
  <c r="D706" i="1"/>
  <c r="C706" i="1"/>
  <c r="G705" i="1"/>
  <c r="D705" i="1"/>
  <c r="H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G644" i="1" s="1"/>
  <c r="C644" i="1"/>
  <c r="D643" i="1"/>
  <c r="G643" i="1" s="1"/>
  <c r="C643" i="1"/>
  <c r="D642" i="1"/>
  <c r="H642" i="1" s="1"/>
  <c r="C642" i="1"/>
  <c r="H641" i="1"/>
  <c r="G641" i="1"/>
  <c r="D641" i="1"/>
  <c r="C641" i="1"/>
  <c r="C638" i="1"/>
  <c r="G637" i="1"/>
  <c r="D637" i="1"/>
  <c r="H637" i="1" s="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D412" i="1"/>
  <c r="G412" i="1" s="1"/>
  <c r="C412" i="1"/>
  <c r="H411"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C293" i="1"/>
  <c r="H292" i="1"/>
  <c r="G292" i="1"/>
  <c r="D292" i="1"/>
  <c r="C292" i="1"/>
  <c r="H291" i="1"/>
  <c r="G291" i="1"/>
  <c r="D291" i="1"/>
  <c r="C291" i="1"/>
  <c r="G290"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D189" i="1"/>
  <c r="H189" i="1" s="1"/>
  <c r="C189" i="1"/>
  <c r="H188" i="1"/>
  <c r="G188" i="1"/>
  <c r="D188" i="1"/>
  <c r="C188" i="1"/>
  <c r="H187" i="1"/>
  <c r="G187" i="1"/>
  <c r="D187" i="1"/>
  <c r="C187" i="1"/>
  <c r="H186" i="1"/>
  <c r="G186" i="1"/>
  <c r="D186" i="1"/>
  <c r="C186" i="1"/>
  <c r="H185" i="1"/>
  <c r="G185" i="1"/>
  <c r="D185" i="1"/>
  <c r="C185" i="1"/>
  <c r="D184" i="1"/>
  <c r="G184" i="1" s="1"/>
  <c r="C184" i="1"/>
  <c r="H183" i="1"/>
  <c r="G183" i="1"/>
  <c r="D183" i="1"/>
  <c r="C183" i="1"/>
  <c r="H182" i="1"/>
  <c r="D182" i="1"/>
  <c r="G182" i="1" s="1"/>
  <c r="C182" i="1"/>
  <c r="D181" i="1"/>
  <c r="H181" i="1" s="1"/>
  <c r="C181" i="1"/>
  <c r="H180" i="1"/>
  <c r="G180" i="1"/>
  <c r="D180" i="1"/>
  <c r="C180" i="1"/>
  <c r="D179" i="1"/>
  <c r="G179" i="1" s="1"/>
  <c r="C179" i="1"/>
  <c r="H178" i="1"/>
  <c r="G178" i="1"/>
  <c r="D178" i="1"/>
  <c r="C178" i="1"/>
  <c r="D177" i="1"/>
  <c r="G177" i="1" s="1"/>
  <c r="C177" i="1"/>
  <c r="D176" i="1"/>
  <c r="G176" i="1" s="1"/>
  <c r="C176" i="1"/>
  <c r="D175" i="1"/>
  <c r="G175" i="1" s="1"/>
  <c r="C175" i="1"/>
  <c r="D174" i="1"/>
  <c r="G174" i="1" s="1"/>
  <c r="C174" i="1"/>
  <c r="D173" i="1"/>
  <c r="H173" i="1" s="1"/>
  <c r="C173" i="1"/>
  <c r="H172" i="1"/>
  <c r="D172" i="1"/>
  <c r="G172" i="1" s="1"/>
  <c r="C172" i="1"/>
  <c r="H171" i="1"/>
  <c r="G171" i="1"/>
  <c r="D171" i="1"/>
  <c r="C171" i="1"/>
  <c r="D170" i="1"/>
  <c r="H170" i="1" s="1"/>
  <c r="C170" i="1"/>
  <c r="D169" i="1"/>
  <c r="H169" i="1" s="1"/>
  <c r="C169" i="1"/>
  <c r="H168" i="1"/>
  <c r="D168" i="1"/>
  <c r="G168" i="1" s="1"/>
  <c r="C168" i="1"/>
  <c r="D167" i="1"/>
  <c r="H167" i="1" s="1"/>
  <c r="C167" i="1"/>
  <c r="D166" i="1"/>
  <c r="H166" i="1" s="1"/>
  <c r="C166" i="1"/>
  <c r="D165" i="1"/>
  <c r="G165" i="1" s="1"/>
  <c r="C165" i="1"/>
  <c r="H164" i="1"/>
  <c r="G164" i="1"/>
  <c r="D164" i="1"/>
  <c r="C164" i="1"/>
  <c r="G163" i="1"/>
  <c r="D163" i="1"/>
  <c r="H163" i="1" s="1"/>
  <c r="C163" i="1"/>
  <c r="H162" i="1"/>
  <c r="D162" i="1"/>
  <c r="G162" i="1" s="1"/>
  <c r="C162" i="1"/>
  <c r="H161" i="1"/>
  <c r="G161" i="1"/>
  <c r="D161" i="1"/>
  <c r="C161" i="1"/>
  <c r="D160" i="1"/>
  <c r="G160" i="1" s="1"/>
  <c r="C160" i="1"/>
  <c r="H158" i="1"/>
  <c r="G158" i="1"/>
  <c r="D158" i="1"/>
  <c r="C158" i="1"/>
  <c r="H157" i="1"/>
  <c r="G157" i="1"/>
  <c r="D157" i="1"/>
  <c r="C157" i="1"/>
  <c r="H156" i="1"/>
  <c r="G156" i="1"/>
  <c r="D156" i="1"/>
  <c r="C156" i="1"/>
  <c r="H155" i="1"/>
  <c r="G155" i="1"/>
  <c r="D155" i="1"/>
  <c r="C155" i="1"/>
  <c r="D154" i="1"/>
  <c r="H154" i="1" s="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G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709" i="1" l="1"/>
  <c r="G713" i="1"/>
  <c r="G711" i="1"/>
  <c r="G703" i="1"/>
  <c r="B273" i="9"/>
  <c r="E22" i="9"/>
  <c r="B22" i="9" s="1"/>
  <c r="H644" i="1"/>
  <c r="H643" i="1"/>
  <c r="G642" i="1"/>
  <c r="G645" i="1"/>
  <c r="F418" i="4"/>
  <c r="E32" i="9"/>
  <c r="B32" i="9" s="1"/>
  <c r="G288" i="1"/>
  <c r="F416" i="4"/>
  <c r="E644" i="4"/>
  <c r="D638" i="1" s="1"/>
  <c r="G206" i="1"/>
  <c r="G207" i="1"/>
  <c r="H184" i="1"/>
  <c r="G189" i="1"/>
  <c r="F220" i="9"/>
  <c r="B220" i="9" s="1"/>
  <c r="G181" i="1"/>
  <c r="H179" i="1"/>
  <c r="E42" i="9"/>
  <c r="B42" i="9" s="1"/>
  <c r="E41" i="9"/>
  <c r="B41" i="9" s="1"/>
  <c r="H177" i="1"/>
  <c r="H176" i="1"/>
  <c r="H175" i="1"/>
  <c r="H174" i="1"/>
  <c r="G173" i="1"/>
  <c r="G170" i="1"/>
  <c r="H165" i="1"/>
  <c r="G169" i="1"/>
  <c r="G167" i="1"/>
  <c r="F169" i="4"/>
  <c r="G166" i="1"/>
  <c r="H160" i="1"/>
  <c r="E163" i="4"/>
  <c r="D159" i="1" s="1"/>
  <c r="G154" i="1"/>
  <c r="F217" i="9"/>
  <c r="B217" i="9" s="1"/>
  <c r="G149" i="1"/>
  <c r="G150" i="1"/>
  <c r="F153" i="4"/>
  <c r="G130" i="1"/>
  <c r="H131" i="1"/>
  <c r="F134" i="4"/>
  <c r="E26" i="9"/>
  <c r="B26" i="9" s="1"/>
  <c r="E31" i="9"/>
  <c r="B31" i="9" s="1"/>
  <c r="E106" i="4"/>
  <c r="D102" i="1" s="1"/>
  <c r="E37" i="9"/>
  <c r="B37" i="9" s="1"/>
  <c r="F50" i="4"/>
  <c r="G129" i="1"/>
  <c r="H129" i="1"/>
  <c r="H220" i="1"/>
  <c r="G220" i="1"/>
  <c r="H1112" i="1"/>
  <c r="G1112" i="1"/>
  <c r="H1116" i="1"/>
  <c r="G1116" i="1"/>
  <c r="H1134" i="1"/>
  <c r="G1134" i="1"/>
  <c r="H1144" i="1"/>
  <c r="G1144" i="1"/>
  <c r="H1033" i="1"/>
  <c r="G1033" i="1"/>
  <c r="H1035" i="1"/>
  <c r="G1035" i="1"/>
  <c r="H1037" i="1"/>
  <c r="G1037" i="1"/>
  <c r="H1039" i="1"/>
  <c r="G1039" i="1"/>
  <c r="H1041" i="1"/>
  <c r="G1041" i="1"/>
  <c r="H1043" i="1"/>
  <c r="G1043" i="1"/>
  <c r="H1045" i="1"/>
  <c r="G1045" i="1"/>
  <c r="H1162" i="1"/>
  <c r="G1162" i="1"/>
  <c r="H1190" i="1"/>
  <c r="G1190" i="1"/>
  <c r="H1198" i="1"/>
  <c r="G1198" i="1"/>
  <c r="H1206" i="1"/>
  <c r="G1206" i="1"/>
  <c r="H1350" i="1"/>
  <c r="G1350" i="1"/>
  <c r="H1353" i="1"/>
  <c r="G1353" i="1"/>
  <c r="H1358" i="1"/>
  <c r="G1358" i="1"/>
  <c r="H1361" i="1"/>
  <c r="G1361" i="1"/>
  <c r="H1366" i="1"/>
  <c r="G1366" i="1"/>
  <c r="H1369" i="1"/>
  <c r="G1369" i="1"/>
  <c r="H1374" i="1"/>
  <c r="G1374" i="1"/>
  <c r="H1377" i="1"/>
  <c r="G1377" i="1"/>
  <c r="H1382" i="1"/>
  <c r="G1382" i="1"/>
  <c r="H1390" i="1"/>
  <c r="G1390" i="1"/>
  <c r="H1398" i="1"/>
  <c r="G1398" i="1"/>
  <c r="H1406" i="1"/>
  <c r="G1406" i="1"/>
  <c r="H1414" i="1"/>
  <c r="G1414" i="1"/>
  <c r="H1422" i="1"/>
  <c r="G1422" i="1"/>
  <c r="H1430" i="1"/>
  <c r="G1430" i="1"/>
  <c r="G1463" i="1"/>
  <c r="I1463" i="1" s="1"/>
  <c r="J1463" i="1"/>
  <c r="H1463" i="1"/>
  <c r="G1465" i="1"/>
  <c r="J1465" i="1"/>
  <c r="H1465" i="1"/>
  <c r="G1467" i="1"/>
  <c r="J1467" i="1"/>
  <c r="H1467" i="1"/>
  <c r="G1469" i="1"/>
  <c r="H1469" i="1"/>
  <c r="G1501" i="1"/>
  <c r="H1501" i="1"/>
  <c r="H1114" i="1"/>
  <c r="G1114" i="1"/>
  <c r="H1120" i="1"/>
  <c r="G1120" i="1"/>
  <c r="H1126" i="1"/>
  <c r="G1126" i="1"/>
  <c r="H1130" i="1"/>
  <c r="G1130" i="1"/>
  <c r="H1132" i="1"/>
  <c r="G1132" i="1"/>
  <c r="H1138" i="1"/>
  <c r="G1138" i="1"/>
  <c r="H1142" i="1"/>
  <c r="G1142" i="1"/>
  <c r="H1146" i="1"/>
  <c r="G1146" i="1"/>
  <c r="H1150" i="1"/>
  <c r="G1150" i="1"/>
  <c r="H1170" i="1"/>
  <c r="G1170" i="1"/>
  <c r="G1533" i="1"/>
  <c r="H1533" i="1"/>
  <c r="H1565" i="1"/>
  <c r="G1565" i="1"/>
  <c r="C78"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H994" i="1"/>
  <c r="H998" i="1"/>
  <c r="H1002" i="1"/>
  <c r="H1006" i="1"/>
  <c r="H1010" i="1"/>
  <c r="H1014" i="1"/>
  <c r="H1018" i="1"/>
  <c r="H1022" i="1"/>
  <c r="H1026" i="1"/>
  <c r="H1030"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74" i="1"/>
  <c r="G1174" i="1"/>
  <c r="H1182" i="1"/>
  <c r="G1182" i="1"/>
  <c r="H1118" i="1"/>
  <c r="G1118" i="1"/>
  <c r="H1122" i="1"/>
  <c r="G1122" i="1"/>
  <c r="H1128" i="1"/>
  <c r="G1128" i="1"/>
  <c r="H1136" i="1"/>
  <c r="G1136" i="1"/>
  <c r="H1140" i="1"/>
  <c r="G1140" i="1"/>
  <c r="H1148" i="1"/>
  <c r="G1148" i="1"/>
  <c r="H1178" i="1"/>
  <c r="G1178" i="1"/>
  <c r="D522"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H993" i="1"/>
  <c r="H997" i="1"/>
  <c r="H1001" i="1"/>
  <c r="H1005" i="1"/>
  <c r="H1009" i="1"/>
  <c r="H1013" i="1"/>
  <c r="H1017" i="1"/>
  <c r="H1021" i="1"/>
  <c r="H1025" i="1"/>
  <c r="H1029" i="1"/>
  <c r="H1034" i="1"/>
  <c r="G1034" i="1"/>
  <c r="H1036" i="1"/>
  <c r="G1036" i="1"/>
  <c r="H1038" i="1"/>
  <c r="G1038" i="1"/>
  <c r="H1040" i="1"/>
  <c r="G1040" i="1"/>
  <c r="H1042" i="1"/>
  <c r="G1042" i="1"/>
  <c r="H1044" i="1"/>
  <c r="G1044" i="1"/>
  <c r="H1158" i="1"/>
  <c r="G1158" i="1"/>
  <c r="H1166" i="1"/>
  <c r="G1166" i="1"/>
  <c r="H1186" i="1"/>
  <c r="G1186" i="1"/>
  <c r="H1194" i="1"/>
  <c r="G1194" i="1"/>
  <c r="H1202" i="1"/>
  <c r="G1202" i="1"/>
  <c r="H1210" i="1"/>
  <c r="G1210"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047" i="1"/>
  <c r="G1048" i="1"/>
  <c r="G1049" i="1"/>
  <c r="G1050" i="1"/>
  <c r="G1051" i="1"/>
  <c r="G1052" i="1"/>
  <c r="G1053" i="1"/>
  <c r="G1054" i="1"/>
  <c r="G1055" i="1"/>
  <c r="G1056" i="1"/>
  <c r="G1057" i="1"/>
  <c r="G1058" i="1"/>
  <c r="G1059" i="1"/>
  <c r="G1060" i="1"/>
  <c r="G1061" i="1"/>
  <c r="G1062" i="1"/>
  <c r="G1063" i="1"/>
  <c r="G1064" i="1"/>
  <c r="G1155" i="1"/>
  <c r="G1159" i="1"/>
  <c r="G1163" i="1"/>
  <c r="G1171" i="1"/>
  <c r="G1175" i="1"/>
  <c r="G1179" i="1"/>
  <c r="G1187" i="1"/>
  <c r="G1191" i="1"/>
  <c r="G1195" i="1"/>
  <c r="G1199" i="1"/>
  <c r="G1203" i="1"/>
  <c r="G1207" i="1"/>
  <c r="G1211" i="1"/>
  <c r="G1215" i="1"/>
  <c r="G1487" i="1"/>
  <c r="H1487" i="1"/>
  <c r="G1519" i="1"/>
  <c r="H1519" i="1"/>
  <c r="G1551" i="1"/>
  <c r="H1551"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49" i="1"/>
  <c r="G1349" i="1"/>
  <c r="H1354" i="1"/>
  <c r="G1354" i="1"/>
  <c r="H1357" i="1"/>
  <c r="G1357" i="1"/>
  <c r="H1362" i="1"/>
  <c r="G1362" i="1"/>
  <c r="H1365" i="1"/>
  <c r="G1365" i="1"/>
  <c r="H1370" i="1"/>
  <c r="G1370" i="1"/>
  <c r="H1373" i="1"/>
  <c r="G1373" i="1"/>
  <c r="H1378" i="1"/>
  <c r="G1378" i="1"/>
  <c r="H1386" i="1"/>
  <c r="G1386" i="1"/>
  <c r="H1394" i="1"/>
  <c r="G1394" i="1"/>
  <c r="H1402" i="1"/>
  <c r="G1402" i="1"/>
  <c r="H1410" i="1"/>
  <c r="G1410" i="1"/>
  <c r="H1418" i="1"/>
  <c r="G1418" i="1"/>
  <c r="H1426" i="1"/>
  <c r="G1426" i="1"/>
  <c r="H1434" i="1"/>
  <c r="G1434" i="1"/>
  <c r="J1462" i="1"/>
  <c r="H1462" i="1"/>
  <c r="J1464" i="1"/>
  <c r="H1464" i="1"/>
  <c r="J1466" i="1"/>
  <c r="H1466" i="1"/>
  <c r="J1468" i="1"/>
  <c r="H1468" i="1"/>
  <c r="G1485" i="1"/>
  <c r="H1485" i="1"/>
  <c r="G1549" i="1"/>
  <c r="H1549" i="1"/>
  <c r="H1437" i="1"/>
  <c r="G1437" i="1"/>
  <c r="I1442" i="1"/>
  <c r="I1455" i="1"/>
  <c r="G1503" i="1"/>
  <c r="H1503" i="1"/>
  <c r="G1535" i="1"/>
  <c r="H1535" i="1"/>
  <c r="I1458" i="1"/>
  <c r="I1472" i="1"/>
  <c r="I1474" i="1"/>
  <c r="I1476" i="1"/>
  <c r="H1553" i="1"/>
  <c r="G1553" i="1"/>
  <c r="H1569" i="1"/>
  <c r="G1569" i="1"/>
  <c r="E6" i="4"/>
  <c r="H1439" i="1"/>
  <c r="I1439" i="1" s="1"/>
  <c r="J1439" i="1"/>
  <c r="J1440" i="1"/>
  <c r="H1440" i="1"/>
  <c r="I1440" i="1" s="1"/>
  <c r="H1441" i="1"/>
  <c r="I1441" i="1" s="1"/>
  <c r="J1441" i="1"/>
  <c r="J1442" i="1"/>
  <c r="H1442" i="1"/>
  <c r="H1443" i="1"/>
  <c r="I1443" i="1" s="1"/>
  <c r="J1443" i="1"/>
  <c r="J1444" i="1"/>
  <c r="H1444" i="1"/>
  <c r="I1444" i="1" s="1"/>
  <c r="I1447" i="1"/>
  <c r="I1449" i="1"/>
  <c r="I1451" i="1"/>
  <c r="H1455" i="1"/>
  <c r="H1456" i="1"/>
  <c r="I1456" i="1" s="1"/>
  <c r="H1457" i="1"/>
  <c r="I1457" i="1" s="1"/>
  <c r="H1458" i="1"/>
  <c r="H1459" i="1"/>
  <c r="I1459" i="1" s="1"/>
  <c r="H1460" i="1"/>
  <c r="I1460" i="1" s="1"/>
  <c r="I1471" i="1"/>
  <c r="H1476" i="1"/>
  <c r="H1477" i="1"/>
  <c r="I1477" i="1" s="1"/>
  <c r="H1478" i="1"/>
  <c r="I1478" i="1" s="1"/>
  <c r="H1479" i="1"/>
  <c r="I1479" i="1" s="1"/>
  <c r="H1489" i="1"/>
  <c r="H1491" i="1"/>
  <c r="H1505" i="1"/>
  <c r="H1507" i="1"/>
  <c r="H1521" i="1"/>
  <c r="H1523" i="1"/>
  <c r="H1537" i="1"/>
  <c r="H1539" i="1"/>
  <c r="H1557" i="1"/>
  <c r="G1557" i="1"/>
  <c r="H1573" i="1"/>
  <c r="G1573" i="1"/>
  <c r="F133" i="4"/>
  <c r="E635" i="4"/>
  <c r="D629" i="1" s="1"/>
  <c r="G1381" i="1"/>
  <c r="G1385" i="1"/>
  <c r="G1389" i="1"/>
  <c r="G1393" i="1"/>
  <c r="G1397" i="1"/>
  <c r="G1401" i="1"/>
  <c r="G1405" i="1"/>
  <c r="G1409" i="1"/>
  <c r="G1413" i="1"/>
  <c r="G1417" i="1"/>
  <c r="G1421" i="1"/>
  <c r="G1425" i="1"/>
  <c r="G1429" i="1"/>
  <c r="G1433" i="1"/>
  <c r="G1436" i="1"/>
  <c r="I1446" i="1"/>
  <c r="I1448" i="1"/>
  <c r="I1450" i="1"/>
  <c r="I1452" i="1"/>
  <c r="J1456" i="1"/>
  <c r="J1458" i="1"/>
  <c r="J1460" i="1"/>
  <c r="G1462" i="1"/>
  <c r="I1462" i="1" s="1"/>
  <c r="G1464" i="1"/>
  <c r="I1464" i="1" s="1"/>
  <c r="G1466" i="1"/>
  <c r="I1466" i="1" s="1"/>
  <c r="G1468" i="1"/>
  <c r="I1468" i="1" s="1"/>
  <c r="H1471" i="1"/>
  <c r="H1473" i="1"/>
  <c r="I1473" i="1" s="1"/>
  <c r="H1475" i="1"/>
  <c r="J1476" i="1"/>
  <c r="J1478" i="1"/>
  <c r="H1493" i="1"/>
  <c r="H1495" i="1"/>
  <c r="H1509" i="1"/>
  <c r="H1511" i="1"/>
  <c r="H1525" i="1"/>
  <c r="H1527" i="1"/>
  <c r="H1541" i="1"/>
  <c r="H1543" i="1"/>
  <c r="H1561" i="1"/>
  <c r="G1561" i="1"/>
  <c r="F599" i="4"/>
  <c r="D593" i="4"/>
  <c r="D118" i="5"/>
  <c r="F119" i="5"/>
  <c r="H289" i="9"/>
  <c r="E176" i="5"/>
  <c r="F224" i="5"/>
  <c r="D206" i="5"/>
  <c r="B297" i="9"/>
  <c r="E296" i="9"/>
  <c r="I10" i="3" s="1"/>
  <c r="G1577" i="1"/>
  <c r="D44" i="4"/>
  <c r="D124" i="4"/>
  <c r="D152" i="4"/>
  <c r="D196" i="4"/>
  <c r="F298" i="4"/>
  <c r="F300" i="4"/>
  <c r="F312" i="4"/>
  <c r="F352" i="4"/>
  <c r="F421" i="4"/>
  <c r="D459" i="4"/>
  <c r="D420" i="4" s="1"/>
  <c r="F473" i="4"/>
  <c r="D484" i="4"/>
  <c r="D515" i="4"/>
  <c r="F535" i="4"/>
  <c r="D529" i="4"/>
  <c r="E141" i="6"/>
  <c r="D7" i="4"/>
  <c r="F65" i="4"/>
  <c r="F91" i="4"/>
  <c r="D163" i="4"/>
  <c r="E298" i="4"/>
  <c r="E350" i="4"/>
  <c r="E363" i="4"/>
  <c r="D358" i="1" s="1"/>
  <c r="E7" i="5"/>
  <c r="D68" i="5"/>
  <c r="H286" i="9"/>
  <c r="E87" i="5"/>
  <c r="D190" i="5"/>
  <c r="D245" i="5"/>
  <c r="D237" i="5" s="1"/>
  <c r="F246" i="5"/>
  <c r="E35" i="6"/>
  <c r="D42" i="8"/>
  <c r="E263" i="4"/>
  <c r="D259" i="1" s="1"/>
  <c r="D363" i="4"/>
  <c r="F12" i="5"/>
  <c r="D7" i="5"/>
  <c r="D177" i="5"/>
  <c r="F180" i="5"/>
  <c r="F238" i="5"/>
  <c r="F5" i="6"/>
  <c r="F43" i="6"/>
  <c r="D35" i="6"/>
  <c r="D141" i="6"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77" i="9"/>
  <c r="E277" i="9" s="1"/>
  <c r="B277" i="9" s="1"/>
  <c r="L212" i="9"/>
  <c r="G162" i="9"/>
  <c r="E162" i="9" s="1"/>
  <c r="B162" i="9" s="1"/>
  <c r="H164" i="9"/>
  <c r="G163" i="9"/>
  <c r="E163" i="9" s="1"/>
  <c r="B163" i="9" s="1"/>
  <c r="G209" i="9"/>
  <c r="E209" i="9" s="1"/>
  <c r="B209" i="9" s="1"/>
  <c r="G205" i="9"/>
  <c r="E205" i="9" s="1"/>
  <c r="B205" i="9" s="1"/>
  <c r="G201" i="9"/>
  <c r="E201" i="9" s="1"/>
  <c r="B201" i="9" s="1"/>
  <c r="G197" i="9"/>
  <c r="E197" i="9" s="1"/>
  <c r="B197" i="9" s="1"/>
  <c r="G193" i="9"/>
  <c r="E193" i="9" s="1"/>
  <c r="B193" i="9" s="1"/>
  <c r="G160" i="9"/>
  <c r="E160" i="9" s="1"/>
  <c r="B160" i="9" s="1"/>
  <c r="G211" i="9"/>
  <c r="E211" i="9" s="1"/>
  <c r="B211" i="9" s="1"/>
  <c r="G207" i="9"/>
  <c r="E207" i="9" s="1"/>
  <c r="B207" i="9" s="1"/>
  <c r="G203" i="9"/>
  <c r="E203" i="9" s="1"/>
  <c r="B203" i="9" s="1"/>
  <c r="G199" i="9"/>
  <c r="E199" i="9" s="1"/>
  <c r="B199" i="9" s="1"/>
  <c r="G195" i="9"/>
  <c r="E195" i="9" s="1"/>
  <c r="B195" i="9" s="1"/>
  <c r="L191" i="9"/>
  <c r="F191" i="9" s="1"/>
  <c r="M212" i="9"/>
  <c r="G208" i="9"/>
  <c r="E208" i="9" s="1"/>
  <c r="B208" i="9" s="1"/>
  <c r="G204" i="9"/>
  <c r="E204" i="9" s="1"/>
  <c r="B204" i="9" s="1"/>
  <c r="G200" i="9"/>
  <c r="E200" i="9" s="1"/>
  <c r="B200" i="9" s="1"/>
  <c r="G196" i="9"/>
  <c r="E196" i="9" s="1"/>
  <c r="B196" i="9" s="1"/>
  <c r="G192" i="9"/>
  <c r="E192" i="9" s="1"/>
  <c r="B192" i="9" s="1"/>
  <c r="G164" i="9"/>
  <c r="E164" i="9" s="1"/>
  <c r="B164" i="9" s="1"/>
  <c r="I10" i="9"/>
  <c r="G165" i="9"/>
  <c r="E165" i="9" s="1"/>
  <c r="B165" i="9" s="1"/>
  <c r="G194" i="9"/>
  <c r="E194" i="9" s="1"/>
  <c r="B194" i="9" s="1"/>
  <c r="G202" i="9"/>
  <c r="E202" i="9" s="1"/>
  <c r="B202" i="9" s="1"/>
  <c r="G210" i="9"/>
  <c r="E210" i="9" s="1"/>
  <c r="B210" i="9" s="1"/>
  <c r="E286" i="9"/>
  <c r="B286" i="9" s="1"/>
  <c r="B135" i="9"/>
  <c r="B139" i="9"/>
  <c r="E145" i="9"/>
  <c r="B145" i="9" s="1"/>
  <c r="E57" i="9"/>
  <c r="B57" i="9" s="1"/>
  <c r="B63" i="9"/>
  <c r="E73" i="9"/>
  <c r="B73" i="9" s="1"/>
  <c r="B79" i="9"/>
  <c r="E89" i="9"/>
  <c r="B89" i="9" s="1"/>
  <c r="B95" i="9"/>
  <c r="B99" i="9"/>
  <c r="E101" i="9"/>
  <c r="B101" i="9" s="1"/>
  <c r="B107" i="9"/>
  <c r="B115" i="9"/>
  <c r="B123" i="9"/>
  <c r="E125" i="9"/>
  <c r="B125" i="9" s="1"/>
  <c r="B131" i="9"/>
  <c r="E133" i="9"/>
  <c r="B133" i="9" s="1"/>
  <c r="B151" i="9"/>
  <c r="B155" i="9"/>
  <c r="G198" i="9"/>
  <c r="E198" i="9" s="1"/>
  <c r="B198" i="9" s="1"/>
  <c r="G206" i="9"/>
  <c r="E206" i="9" s="1"/>
  <c r="B206" i="9" s="1"/>
  <c r="D146" i="5"/>
  <c r="E53" i="9"/>
  <c r="B53" i="9" s="1"/>
  <c r="B59" i="9"/>
  <c r="E69" i="9"/>
  <c r="B69" i="9" s="1"/>
  <c r="B75" i="9"/>
  <c r="E85" i="9"/>
  <c r="B85" i="9" s="1"/>
  <c r="B91" i="9"/>
  <c r="E141" i="9"/>
  <c r="B141" i="9" s="1"/>
  <c r="B143" i="9"/>
  <c r="E149" i="9"/>
  <c r="B149" i="9" s="1"/>
  <c r="G161" i="9"/>
  <c r="E161" i="9" s="1"/>
  <c r="B161" i="9" s="1"/>
  <c r="B243" i="9"/>
  <c r="B157" i="9"/>
  <c r="F216" i="9"/>
  <c r="B216" i="9" s="1"/>
  <c r="F227" i="9"/>
  <c r="B227" i="9" s="1"/>
  <c r="F232" i="9"/>
  <c r="B232" i="9" s="1"/>
  <c r="E156" i="9"/>
  <c r="B156" i="9" s="1"/>
  <c r="B223" i="9"/>
  <c r="F224" i="9"/>
  <c r="B224" i="9" s="1"/>
  <c r="F240" i="9"/>
  <c r="B240" i="9" s="1"/>
  <c r="B214" i="9"/>
  <c r="B218" i="9"/>
  <c r="B222" i="9"/>
  <c r="B226" i="9"/>
  <c r="B230" i="9"/>
  <c r="B234" i="9"/>
  <c r="B238" i="9"/>
  <c r="B242" i="9"/>
  <c r="B246" i="9"/>
  <c r="E272" i="9"/>
  <c r="B272" i="9" s="1"/>
  <c r="E281" i="9"/>
  <c r="B281" i="9" s="1"/>
  <c r="E290" i="9"/>
  <c r="B290" i="9" s="1"/>
  <c r="F248" i="9"/>
  <c r="B248" i="9" s="1"/>
  <c r="F252" i="9"/>
  <c r="B252" i="9" s="1"/>
  <c r="F256" i="9"/>
  <c r="B256" i="9" s="1"/>
  <c r="F260" i="9"/>
  <c r="B260" i="9" s="1"/>
  <c r="F264" i="9"/>
  <c r="B264" i="9" s="1"/>
  <c r="F268" i="9"/>
  <c r="B268" i="9" s="1"/>
  <c r="B279" i="9"/>
  <c r="G638" i="1" l="1"/>
  <c r="H638" i="1"/>
  <c r="F106" i="4"/>
  <c r="H102" i="1"/>
  <c r="G102" i="1"/>
  <c r="F141" i="6"/>
  <c r="H28" i="3"/>
  <c r="C1435" i="1"/>
  <c r="F237" i="5"/>
  <c r="H23" i="3"/>
  <c r="C1214" i="1"/>
  <c r="F420" i="4"/>
  <c r="D635" i="4"/>
  <c r="C414" i="1"/>
  <c r="F212" i="9"/>
  <c r="B212" i="9" s="1"/>
  <c r="K1432" i="9"/>
  <c r="G295" i="9"/>
  <c r="E295" i="9" s="1"/>
  <c r="B295" i="9" s="1"/>
  <c r="I34" i="3"/>
  <c r="C1517" i="1"/>
  <c r="E407" i="4"/>
  <c r="D402" i="1" s="1"/>
  <c r="D293" i="1"/>
  <c r="F44" i="4"/>
  <c r="C40" i="1"/>
  <c r="F593" i="4"/>
  <c r="C587" i="1"/>
  <c r="F146" i="5"/>
  <c r="C1124" i="1"/>
  <c r="B191" i="9"/>
  <c r="G294" i="9"/>
  <c r="E294" i="9" s="1"/>
  <c r="G291" i="9"/>
  <c r="E291" i="9" s="1"/>
  <c r="B291" i="9" s="1"/>
  <c r="F190" i="5"/>
  <c r="C1167" i="1"/>
  <c r="E6" i="5"/>
  <c r="I20" i="3"/>
  <c r="D985" i="1"/>
  <c r="F163" i="4"/>
  <c r="C159" i="1"/>
  <c r="I28" i="3"/>
  <c r="D1435" i="1"/>
  <c r="F484" i="4"/>
  <c r="C478" i="1"/>
  <c r="F196" i="4"/>
  <c r="C192" i="1"/>
  <c r="H78" i="1"/>
  <c r="G78" i="1"/>
  <c r="F68" i="5"/>
  <c r="H21" i="3"/>
  <c r="C1046" i="1"/>
  <c r="F515" i="4"/>
  <c r="C509" i="1"/>
  <c r="F363" i="4"/>
  <c r="D350" i="4"/>
  <c r="C358" i="1"/>
  <c r="I25" i="3"/>
  <c r="D1329" i="1"/>
  <c r="E68" i="5"/>
  <c r="D1065" i="1"/>
  <c r="D528" i="4"/>
  <c r="F529" i="4"/>
  <c r="C523" i="1"/>
  <c r="H20" i="9"/>
  <c r="G20" i="9"/>
  <c r="F152" i="4"/>
  <c r="D151" i="4"/>
  <c r="C148" i="1"/>
  <c r="G292" i="9"/>
  <c r="E292" i="9" s="1"/>
  <c r="B292" i="9" s="1"/>
  <c r="F206" i="5"/>
  <c r="C1183" i="1"/>
  <c r="E412" i="4"/>
  <c r="I16" i="3"/>
  <c r="D2" i="1"/>
  <c r="E151" i="4"/>
  <c r="I1465" i="1"/>
  <c r="D6" i="5"/>
  <c r="H20" i="3"/>
  <c r="F7" i="5"/>
  <c r="C985" i="1"/>
  <c r="F245" i="5"/>
  <c r="C1222" i="1"/>
  <c r="D6" i="4"/>
  <c r="F7" i="4"/>
  <c r="C3" i="1"/>
  <c r="E175" i="5"/>
  <c r="D1152" i="1" s="1"/>
  <c r="I22" i="3"/>
  <c r="D1153" i="1"/>
  <c r="H25" i="3"/>
  <c r="F35" i="6"/>
  <c r="C1329" i="1"/>
  <c r="G299" i="9"/>
  <c r="E299" i="9" s="1"/>
  <c r="G289" i="9"/>
  <c r="E289" i="9" s="1"/>
  <c r="B289" i="9" s="1"/>
  <c r="F177" i="5"/>
  <c r="D176" i="5"/>
  <c r="C1154" i="1"/>
  <c r="G259" i="1"/>
  <c r="H259" i="1"/>
  <c r="E408" i="4"/>
  <c r="D403" i="1" s="1"/>
  <c r="D345" i="1"/>
  <c r="F459" i="4"/>
  <c r="C453" i="1"/>
  <c r="F124" i="4"/>
  <c r="C120" i="1"/>
  <c r="F118" i="5"/>
  <c r="C1096" i="1"/>
  <c r="I1467" i="1"/>
  <c r="G192" i="1" l="1"/>
  <c r="H192" i="1"/>
  <c r="F635" i="4"/>
  <c r="C629" i="1"/>
  <c r="H120" i="1"/>
  <c r="G120" i="1"/>
  <c r="H1154" i="1"/>
  <c r="G1154" i="1"/>
  <c r="E298" i="9"/>
  <c r="B299" i="9"/>
  <c r="G985" i="1"/>
  <c r="H985" i="1"/>
  <c r="E20" i="9"/>
  <c r="D636" i="4"/>
  <c r="F528" i="4"/>
  <c r="C522" i="1"/>
  <c r="H509" i="1"/>
  <c r="G509" i="1"/>
  <c r="H1124" i="1"/>
  <c r="G1124" i="1"/>
  <c r="H40" i="1"/>
  <c r="G40" i="1"/>
  <c r="G1517" i="1"/>
  <c r="H1517" i="1"/>
  <c r="H11" i="3"/>
  <c r="H1435" i="1"/>
  <c r="G1435" i="1"/>
  <c r="G276" i="9"/>
  <c r="E276" i="9" s="1"/>
  <c r="G282" i="9"/>
  <c r="E282" i="9" s="1"/>
  <c r="B282" i="9" s="1"/>
  <c r="F6" i="5"/>
  <c r="C984" i="1"/>
  <c r="H3" i="1"/>
  <c r="G3" i="1"/>
  <c r="D175" i="5"/>
  <c r="F176" i="5"/>
  <c r="H22" i="3"/>
  <c r="C1153" i="1"/>
  <c r="H1329" i="1"/>
  <c r="G1329" i="1"/>
  <c r="H9" i="3"/>
  <c r="F6" i="4"/>
  <c r="H16" i="3"/>
  <c r="D412" i="4"/>
  <c r="C2" i="1"/>
  <c r="E289" i="4"/>
  <c r="I17" i="3"/>
  <c r="D147" i="1"/>
  <c r="E639" i="4"/>
  <c r="D407" i="1"/>
  <c r="H148" i="1"/>
  <c r="G148" i="1"/>
  <c r="G1065" i="1"/>
  <c r="H1065" i="1"/>
  <c r="H358" i="1"/>
  <c r="G358" i="1"/>
  <c r="H478" i="1"/>
  <c r="G478" i="1"/>
  <c r="G159" i="1"/>
  <c r="H159" i="1"/>
  <c r="H276" i="9"/>
  <c r="D984" i="1"/>
  <c r="E293" i="9"/>
  <c r="B294" i="9"/>
  <c r="H1214" i="1"/>
  <c r="G1214" i="1"/>
  <c r="G1096" i="1"/>
  <c r="H1096" i="1"/>
  <c r="H453" i="1"/>
  <c r="G453" i="1"/>
  <c r="H1222" i="1"/>
  <c r="G1222" i="1"/>
  <c r="H1183" i="1"/>
  <c r="G1183" i="1"/>
  <c r="D289" i="4"/>
  <c r="D290" i="4" s="1"/>
  <c r="H17" i="3"/>
  <c r="F151" i="4"/>
  <c r="C147" i="1"/>
  <c r="G523" i="1"/>
  <c r="H523" i="1"/>
  <c r="I21" i="3"/>
  <c r="D1046" i="1"/>
  <c r="G1046" i="1" s="1"/>
  <c r="D408" i="4"/>
  <c r="F350" i="4"/>
  <c r="C345" i="1"/>
  <c r="D407" i="4"/>
  <c r="H1046" i="1"/>
  <c r="H1167" i="1"/>
  <c r="G1167" i="1"/>
  <c r="H587" i="1"/>
  <c r="G587" i="1"/>
  <c r="H293" i="1"/>
  <c r="G293" i="1"/>
  <c r="G414" i="1"/>
  <c r="H414" i="1"/>
  <c r="C286" i="1" l="1"/>
  <c r="K3" i="9"/>
  <c r="I9" i="3"/>
  <c r="H522" i="1"/>
  <c r="G522" i="1"/>
  <c r="H345" i="1"/>
  <c r="G345" i="1"/>
  <c r="E291" i="4"/>
  <c r="D287" i="1" s="1"/>
  <c r="E413" i="4"/>
  <c r="D285" i="1"/>
  <c r="E290" i="4"/>
  <c r="D286" i="1" s="1"/>
  <c r="H984" i="1"/>
  <c r="G984" i="1"/>
  <c r="F408" i="4"/>
  <c r="C403" i="1"/>
  <c r="D639" i="4"/>
  <c r="F412" i="4"/>
  <c r="C407" i="1"/>
  <c r="F407" i="4"/>
  <c r="C402" i="1"/>
  <c r="H147" i="1"/>
  <c r="G147" i="1"/>
  <c r="B276" i="9"/>
  <c r="E275" i="9"/>
  <c r="G629" i="1"/>
  <c r="H629" i="1"/>
  <c r="D633" i="1"/>
  <c r="H2" i="1"/>
  <c r="G2" i="1"/>
  <c r="F175" i="5"/>
  <c r="C1152" i="1"/>
  <c r="F636" i="4"/>
  <c r="C630" i="1"/>
  <c r="D413" i="4"/>
  <c r="F289" i="4"/>
  <c r="D291" i="4"/>
  <c r="C285" i="1"/>
  <c r="H1153" i="1"/>
  <c r="G1153" i="1"/>
  <c r="N3" i="9"/>
  <c r="I11" i="3"/>
  <c r="B20" i="9"/>
  <c r="E19" i="9"/>
  <c r="D640" i="4" l="1"/>
  <c r="D415" i="4"/>
  <c r="F413" i="4"/>
  <c r="C408" i="1"/>
  <c r="H402" i="1"/>
  <c r="G402" i="1"/>
  <c r="D414" i="4"/>
  <c r="G1152" i="1"/>
  <c r="H1152" i="1"/>
  <c r="H285" i="1"/>
  <c r="G285" i="1"/>
  <c r="G630" i="1"/>
  <c r="H630" i="1"/>
  <c r="D641" i="4"/>
  <c r="F639" i="4"/>
  <c r="C633" i="1"/>
  <c r="E640" i="4"/>
  <c r="E415" i="4"/>
  <c r="D410" i="1" s="1"/>
  <c r="D408" i="1"/>
  <c r="E414" i="4"/>
  <c r="D409" i="1" s="1"/>
  <c r="H286" i="1"/>
  <c r="G286" i="1"/>
  <c r="F291" i="4"/>
  <c r="C287" i="1"/>
  <c r="H407" i="1"/>
  <c r="G407" i="1"/>
  <c r="H403" i="1"/>
  <c r="G403" i="1"/>
  <c r="H8" i="3"/>
  <c r="F290" i="4"/>
  <c r="M3" i="9" l="1"/>
  <c r="I8" i="3"/>
  <c r="E642" i="4"/>
  <c r="D634" i="1"/>
  <c r="E641" i="4"/>
  <c r="F641" i="4" s="1"/>
  <c r="G408" i="1"/>
  <c r="H408" i="1"/>
  <c r="C635" i="1"/>
  <c r="F414" i="4"/>
  <c r="C409" i="1"/>
  <c r="F415" i="4"/>
  <c r="C410" i="1"/>
  <c r="H287" i="1"/>
  <c r="G287" i="1"/>
  <c r="G633" i="1"/>
  <c r="H633" i="1"/>
  <c r="D642" i="4"/>
  <c r="F640" i="4"/>
  <c r="C634" i="1"/>
  <c r="G634" i="1" l="1"/>
  <c r="H634" i="1"/>
  <c r="G410" i="1"/>
  <c r="H410" i="1"/>
  <c r="F642" i="4"/>
  <c r="D646" i="4"/>
  <c r="C636" i="1"/>
  <c r="H409" i="1"/>
  <c r="G409" i="1"/>
  <c r="E646" i="4"/>
  <c r="D636" i="1"/>
  <c r="D645" i="4"/>
  <c r="E645" i="4"/>
  <c r="D635" i="1"/>
  <c r="G635" i="1" s="1"/>
  <c r="H7" i="3" l="1"/>
  <c r="I19" i="3"/>
  <c r="D640" i="1"/>
  <c r="F646" i="4"/>
  <c r="H19" i="3"/>
  <c r="C640" i="1"/>
  <c r="I18" i="3"/>
  <c r="D639" i="1"/>
  <c r="F645" i="4"/>
  <c r="H18" i="3"/>
  <c r="C639" i="1"/>
  <c r="G274" i="9"/>
  <c r="E274" i="9" s="1"/>
  <c r="B274" i="9" s="1"/>
  <c r="H636" i="1"/>
  <c r="G636" i="1"/>
  <c r="H635" i="1"/>
  <c r="J3" i="9" l="1"/>
  <c r="I7" i="3"/>
  <c r="H639" i="1"/>
  <c r="G639" i="1"/>
  <c r="H640" i="1"/>
  <c r="G640" i="1"/>
  <c r="L271" i="9" l="1"/>
  <c r="M271" i="9"/>
  <c r="H18" i="9"/>
  <c r="G18" i="9"/>
  <c r="E18" i="9" s="1"/>
  <c r="B18" i="9" s="1"/>
  <c r="G17" i="9"/>
  <c r="L16" i="9"/>
  <c r="H15" i="9"/>
  <c r="J17" i="9"/>
  <c r="K8" i="9"/>
  <c r="J13" i="9"/>
  <c r="I7" i="9"/>
  <c r="K13" i="9"/>
  <c r="J7" i="9"/>
  <c r="I12" i="9"/>
  <c r="K7" i="9"/>
  <c r="J12" i="9"/>
  <c r="J9" i="9"/>
  <c r="K9" i="9"/>
  <c r="L15" i="9"/>
  <c r="I8" i="9"/>
  <c r="M15" i="9"/>
  <c r="J8" i="9"/>
  <c r="I13" i="9"/>
  <c r="J6" i="9"/>
  <c r="I11" i="9"/>
  <c r="H17" i="9"/>
  <c r="K6" i="9"/>
  <c r="J11" i="9"/>
  <c r="I17" i="9"/>
  <c r="I5" i="9"/>
  <c r="H16" i="9"/>
  <c r="J5" i="9"/>
  <c r="K5" i="9"/>
  <c r="J10" i="9"/>
  <c r="M16" i="9"/>
  <c r="K10" i="9"/>
  <c r="G16" i="9"/>
  <c r="I9" i="9"/>
  <c r="G15" i="9"/>
  <c r="I6" i="9"/>
  <c r="E6" i="9" s="1"/>
  <c r="B6" i="9" s="1"/>
  <c r="K12" i="9"/>
  <c r="K11" i="9"/>
  <c r="E16" i="9" l="1"/>
  <c r="E15" i="9"/>
  <c r="F271" i="9"/>
  <c r="E9" i="9"/>
  <c r="B9" i="9" s="1"/>
  <c r="E10" i="9"/>
  <c r="B10" i="9" s="1"/>
  <c r="E5" i="9"/>
  <c r="B5" i="9" s="1"/>
  <c r="E8" i="9"/>
  <c r="B8" i="9" s="1"/>
  <c r="E13" i="9"/>
  <c r="B13" i="9" s="1"/>
  <c r="F15" i="9"/>
  <c r="E7" i="9"/>
  <c r="B7" i="9" s="1"/>
  <c r="E12" i="9"/>
  <c r="B12" i="9" s="1"/>
  <c r="F16" i="9"/>
  <c r="E11" i="9"/>
  <c r="B11" i="9" s="1"/>
  <c r="E17" i="9"/>
  <c r="B17" i="9" s="1"/>
  <c r="B271" i="9"/>
  <c r="F19" i="9"/>
  <c r="B16" i="9" l="1"/>
  <c r="F14" i="9"/>
  <c r="F3" i="9" s="1"/>
  <c r="E14" i="9"/>
  <c r="E4" i="9"/>
  <c r="B15"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<sst xmlns="http://schemas.openxmlformats.org/spreadsheetml/2006/main" count="4337" uniqueCount="3402">
  <si>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</si>
  <si>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</si>
  <si>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</si>
  <si>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</si>
  <si>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</si>
  <si>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</si>
  <si>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</si>
  <si>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</si>
  <si>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</si>
  <si>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</si>
  <si>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</si>
  <si>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</si>
  <si>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</si>
  <si>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</si>
  <si>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</si>
  <si>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</si>
  <si>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</si>
  <si>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</si>
  <si>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</si>
  <si>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</si>
  <si>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</si>
  <si>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</si>
  <si>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</si>
  <si>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</si>
  <si>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</si>
  <si>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</si>
  <si>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</si>
  <si>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</si>
  <si>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</si>
  <si>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</si>
  <si>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</si>
  <si>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</si>
  <si>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</si>
  <si>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</si>
  <si>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</si>
  <si>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</si>
  <si>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</si>
  <si>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</si>
  <si>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</si>
  <si>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</si>
  <si>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</si>
  <si>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</si>
  <si>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</si>
  <si>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</si>
  <si>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</si>
  <si>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</si>
  <si>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</si>
  <si>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</si>
  <si>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</si>
  <si>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34821 - DJEČJI VRTIĆ PAŠKI MALIŠANI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</si>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</sst>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486065.65999999992</v>
      </c>
      <c r="D2" s="5">
        <f>'PR-RAS'!E6</f>
        <v>442492.2</v>
      </c>
      <c r="E2" s="5">
        <v>0</v>
      </c>
      <c r="F2" s="5">
        <v>0</v>
      </c>
      <c r="G2" s="6">
        <f t="shared" ref="G2:G264" si="0">(B2/1000)*(C2*1+D2*2)</f>
        <v>1371.05006</v>
      </c>
      <c r="H2" s="6">
        <f t="shared" ref="H2:H264" si="1">ABS(C2-ROUND(C2,0))+ABS(D2-ROUND(D2,0))</f>
        <v>0.54000000009546056</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123185.35</v>
      </c>
      <c r="D46" s="1">
        <f>'PR-RAS'!E50</f>
        <v>73035.929999999993</v>
      </c>
      <c r="E46" s="1">
        <v>0</v>
      </c>
      <c r="F46" s="1">
        <v>0</v>
      </c>
      <c r="G46" s="2">
        <f t="shared" si="0"/>
        <v>12116.574449999998</v>
      </c>
      <c r="H46" s="2">
        <f t="shared" si="1"/>
        <v>0.42000000001280569</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123185.35</v>
      </c>
      <c r="D64" s="1">
        <f>'PR-RAS'!E68</f>
        <v>73035.929999999993</v>
      </c>
      <c r="E64" s="1">
        <v>0</v>
      </c>
      <c r="F64" s="1">
        <v>0</v>
      </c>
      <c r="G64" s="2">
        <f t="shared" si="0"/>
        <v>16963.204229999999</v>
      </c>
      <c r="H64" s="2">
        <f t="shared" si="1"/>
        <v>0.42000000001280569</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123185.35</v>
      </c>
      <c r="D65" s="1">
        <f>'PR-RAS'!E69</f>
        <v>73035.929999999993</v>
      </c>
      <c r="E65" s="1">
        <v>0</v>
      </c>
      <c r="F65" s="1">
        <v>0</v>
      </c>
      <c r="G65" s="2">
        <f t="shared" si="0"/>
        <v>17232.461439999999</v>
      </c>
      <c r="H65" s="2">
        <f t="shared" si="1"/>
        <v>0.42000000001280569</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282.55</v>
      </c>
      <c r="D78" s="1">
        <f>'PR-RAS'!E82</f>
        <v>118.42</v>
      </c>
      <c r="E78" s="1">
        <v>0</v>
      </c>
      <c r="F78" s="1">
        <v>0</v>
      </c>
      <c r="G78" s="2">
        <f t="shared" si="0"/>
        <v>39.993029999999997</v>
      </c>
      <c r="H78" s="2">
        <f t="shared" si="1"/>
        <v>0.86999999999999034</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282.55</v>
      </c>
      <c r="D79" s="1">
        <f>'PR-RAS'!E83</f>
        <v>118.42</v>
      </c>
      <c r="E79" s="1">
        <v>0</v>
      </c>
      <c r="F79" s="1">
        <v>0</v>
      </c>
      <c r="G79" s="2">
        <f t="shared" si="0"/>
        <v>40.512419999999999</v>
      </c>
      <c r="H79" s="2">
        <f t="shared" si="1"/>
        <v>0.86999999999999034</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282.55</v>
      </c>
      <c r="D81" s="1">
        <f>'PR-RAS'!E85</f>
        <v>118.42</v>
      </c>
      <c r="E81" s="1">
        <v>0</v>
      </c>
      <c r="F81" s="1">
        <v>0</v>
      </c>
      <c r="G81" s="2">
        <f t="shared" si="0"/>
        <v>41.551200000000001</v>
      </c>
      <c r="H81" s="2">
        <f t="shared" si="1"/>
        <v>0.86999999999999034</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93449.53</v>
      </c>
      <c r="D102" s="1">
        <f>'PR-RAS'!E106</f>
        <v>168774.76</v>
      </c>
      <c r="E102" s="1">
        <v>0</v>
      </c>
      <c r="F102" s="1">
        <v>0</v>
      </c>
      <c r="G102" s="2">
        <f t="shared" si="0"/>
        <v>43530.904050000005</v>
      </c>
      <c r="H102" s="2">
        <f t="shared" si="1"/>
        <v>0.70999999999185093</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93449.53</v>
      </c>
      <c r="D108" s="1">
        <f>'PR-RAS'!E112</f>
        <v>168774.76</v>
      </c>
      <c r="E108" s="1">
        <v>0</v>
      </c>
      <c r="F108" s="1">
        <v>0</v>
      </c>
      <c r="G108" s="2">
        <f t="shared" si="0"/>
        <v>46116.898350000003</v>
      </c>
      <c r="H108" s="2">
        <f t="shared" si="1"/>
        <v>0.70999999999185093</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93449.53</v>
      </c>
      <c r="D113" s="1">
        <f>'PR-RAS'!E117</f>
        <v>168774.76</v>
      </c>
      <c r="E113" s="1">
        <v>0</v>
      </c>
      <c r="F113" s="1">
        <v>0</v>
      </c>
      <c r="G113" s="2">
        <f t="shared" si="0"/>
        <v>48271.893600000003</v>
      </c>
      <c r="H113" s="2">
        <f t="shared" si="1"/>
        <v>0.70999999999185093</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199.08</v>
      </c>
      <c r="D120" s="1">
        <f>'PR-RAS'!E124</f>
        <v>2003.42</v>
      </c>
      <c r="E120" s="1">
        <v>0</v>
      </c>
      <c r="F120" s="1">
        <v>0</v>
      </c>
      <c r="G120" s="2">
        <f t="shared" si="0"/>
        <v>500.50448</v>
      </c>
      <c r="H120" s="2">
        <f t="shared" si="1"/>
        <v>0.50000000000008527</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2003.42</v>
      </c>
      <c r="E121" s="1">
        <v>0</v>
      </c>
      <c r="F121" s="1">
        <v>0</v>
      </c>
      <c r="G121" s="2">
        <f t="shared" si="0"/>
        <v>480.82080000000002</v>
      </c>
      <c r="H121" s="2">
        <f t="shared" si="1"/>
        <v>0.42000000000007276</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2003.42</v>
      </c>
      <c r="E123" s="1">
        <v>0</v>
      </c>
      <c r="F123" s="1">
        <v>0</v>
      </c>
      <c r="G123" s="2">
        <f t="shared" si="0"/>
        <v>488.83447999999999</v>
      </c>
      <c r="H123" s="2">
        <f t="shared" si="1"/>
        <v>0.42000000000007276</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199.08</v>
      </c>
      <c r="D124" s="1">
        <f>'PR-RAS'!E128</f>
        <v>0</v>
      </c>
      <c r="E124" s="1">
        <v>0</v>
      </c>
      <c r="F124" s="1">
        <v>0</v>
      </c>
      <c r="G124" s="2">
        <f t="shared" si="0"/>
        <v>24.486840000000001</v>
      </c>
      <c r="H124" s="2">
        <f t="shared" si="1"/>
        <v>8.0000000000012506E-2</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199.08</v>
      </c>
      <c r="D125" s="1">
        <f>'PR-RAS'!E129</f>
        <v>0</v>
      </c>
      <c r="E125" s="1">
        <v>0</v>
      </c>
      <c r="F125" s="1">
        <v>0</v>
      </c>
      <c r="G125" s="2">
        <f t="shared" si="0"/>
        <v>24.685920000000003</v>
      </c>
      <c r="H125" s="2">
        <f t="shared" si="1"/>
        <v>8.0000000000012506E-2</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268816.43</v>
      </c>
      <c r="D129" s="1">
        <f>'PR-RAS'!E133</f>
        <v>198559.67</v>
      </c>
      <c r="E129" s="1">
        <v>0</v>
      </c>
      <c r="F129" s="1">
        <v>0</v>
      </c>
      <c r="G129" s="2">
        <f t="shared" si="0"/>
        <v>85239.778560000006</v>
      </c>
      <c r="H129" s="2">
        <f t="shared" si="1"/>
        <v>0.7599999999802094</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268816.43</v>
      </c>
      <c r="D130" s="1">
        <f>'PR-RAS'!E134</f>
        <v>198559.67</v>
      </c>
      <c r="E130" s="1">
        <v>0</v>
      </c>
      <c r="F130" s="1">
        <v>0</v>
      </c>
      <c r="G130" s="2">
        <f t="shared" si="0"/>
        <v>85905.714330000003</v>
      </c>
      <c r="H130" s="2">
        <f t="shared" si="1"/>
        <v>0.7599999999802094</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268816.43</v>
      </c>
      <c r="D131" s="1">
        <f>'PR-RAS'!E135</f>
        <v>198559.67</v>
      </c>
      <c r="E131" s="1">
        <v>0</v>
      </c>
      <c r="F131" s="1">
        <v>0</v>
      </c>
      <c r="G131" s="2">
        <f t="shared" si="0"/>
        <v>86571.650099999999</v>
      </c>
      <c r="H131" s="2">
        <f t="shared" si="1"/>
        <v>0.7599999999802094</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132.72</v>
      </c>
      <c r="D135" s="1">
        <f>'PR-RAS'!E139</f>
        <v>0</v>
      </c>
      <c r="E135" s="1">
        <v>0</v>
      </c>
      <c r="F135" s="1">
        <v>0</v>
      </c>
      <c r="G135" s="2">
        <f t="shared" si="0"/>
        <v>17.784480000000002</v>
      </c>
      <c r="H135" s="2">
        <f t="shared" si="1"/>
        <v>0.28000000000000114</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132.72</v>
      </c>
      <c r="D146" s="1">
        <f>'PR-RAS'!E150</f>
        <v>0</v>
      </c>
      <c r="E146" s="1">
        <v>0</v>
      </c>
      <c r="F146" s="1">
        <v>0</v>
      </c>
      <c r="G146" s="2">
        <f t="shared" si="0"/>
        <v>19.244399999999999</v>
      </c>
      <c r="H146" s="2">
        <f t="shared" si="1"/>
        <v>0.28000000000000114</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450389.01</v>
      </c>
      <c r="D147" s="1">
        <f>'PR-RAS'!E151</f>
        <v>505024.03</v>
      </c>
      <c r="E147" s="1">
        <v>0</v>
      </c>
      <c r="F147" s="1">
        <v>0</v>
      </c>
      <c r="G147" s="2">
        <f t="shared" si="0"/>
        <v>213223.81221999999</v>
      </c>
      <c r="H147" s="2">
        <f t="shared" si="1"/>
        <v>4.0000000037252903E-2</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336100.44</v>
      </c>
      <c r="D148" s="1">
        <f>'PR-RAS'!E152</f>
        <v>384105.81</v>
      </c>
      <c r="E148" s="1">
        <v>0</v>
      </c>
      <c r="F148" s="1">
        <v>0</v>
      </c>
      <c r="G148" s="2">
        <f t="shared" si="0"/>
        <v>162333.87281999999</v>
      </c>
      <c r="H148" s="2">
        <f t="shared" si="1"/>
        <v>0.63000000000465661</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280500.68</v>
      </c>
      <c r="D149" s="1">
        <f>'PR-RAS'!E153</f>
        <v>319124.34000000003</v>
      </c>
      <c r="E149" s="1">
        <v>0</v>
      </c>
      <c r="F149" s="1">
        <v>0</v>
      </c>
      <c r="G149" s="2">
        <f t="shared" si="0"/>
        <v>135974.90528000001</v>
      </c>
      <c r="H149" s="2">
        <f t="shared" si="1"/>
        <v>0.66000000003259629</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280500.68</v>
      </c>
      <c r="D150" s="1">
        <f>'PR-RAS'!E154</f>
        <v>319124.34000000003</v>
      </c>
      <c r="E150" s="1">
        <v>0</v>
      </c>
      <c r="F150" s="1">
        <v>0</v>
      </c>
      <c r="G150" s="2">
        <f t="shared" si="0"/>
        <v>136893.65464000002</v>
      </c>
      <c r="H150" s="2">
        <f t="shared" si="1"/>
        <v>0.66000000003259629</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9317.14</v>
      </c>
      <c r="D154" s="1">
        <f>'PR-RAS'!E158</f>
        <v>12326.05</v>
      </c>
      <c r="E154" s="1">
        <v>0</v>
      </c>
      <c r="F154" s="1">
        <v>0</v>
      </c>
      <c r="G154" s="2">
        <f t="shared" si="0"/>
        <v>5197.2937199999997</v>
      </c>
      <c r="H154" s="2">
        <f t="shared" si="1"/>
        <v>0.18999999999869033</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46282.62</v>
      </c>
      <c r="D155" s="1">
        <f>'PR-RAS'!E159</f>
        <v>52655.42</v>
      </c>
      <c r="E155" s="1">
        <v>0</v>
      </c>
      <c r="F155" s="1">
        <v>0</v>
      </c>
      <c r="G155" s="2">
        <f t="shared" si="0"/>
        <v>23345.392839999997</v>
      </c>
      <c r="H155" s="2">
        <f t="shared" si="1"/>
        <v>0.79999999999563443</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46282.62</v>
      </c>
      <c r="D157" s="1">
        <f>'PR-RAS'!E161</f>
        <v>52655.42</v>
      </c>
      <c r="E157" s="1">
        <v>0</v>
      </c>
      <c r="F157" s="1">
        <v>0</v>
      </c>
      <c r="G157" s="2">
        <f t="shared" si="0"/>
        <v>23648.579759999997</v>
      </c>
      <c r="H157" s="2">
        <f t="shared" si="1"/>
        <v>0.79999999999563443</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113839.79000000001</v>
      </c>
      <c r="D159" s="1">
        <f>'PR-RAS'!E163</f>
        <v>120154.33</v>
      </c>
      <c r="E159" s="1">
        <v>0</v>
      </c>
      <c r="F159" s="1">
        <v>0</v>
      </c>
      <c r="G159" s="2">
        <f t="shared" si="0"/>
        <v>55955.455099999999</v>
      </c>
      <c r="H159" s="2">
        <f t="shared" si="1"/>
        <v>0.53999999999359716</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24216.89</v>
      </c>
      <c r="D160" s="1">
        <f>'PR-RAS'!E164</f>
        <v>20053.62</v>
      </c>
      <c r="E160" s="1">
        <v>0</v>
      </c>
      <c r="F160" s="1">
        <v>0</v>
      </c>
      <c r="G160" s="2">
        <f t="shared" si="0"/>
        <v>10227.53667</v>
      </c>
      <c r="H160" s="2">
        <f t="shared" si="1"/>
        <v>0.49000000000160071</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265.70999999999998</v>
      </c>
      <c r="D161" s="1">
        <f>'PR-RAS'!E165</f>
        <v>145.30000000000001</v>
      </c>
      <c r="E161" s="1">
        <v>0</v>
      </c>
      <c r="F161" s="1">
        <v>0</v>
      </c>
      <c r="G161" s="2">
        <f t="shared" si="0"/>
        <v>89.009599999999992</v>
      </c>
      <c r="H161" s="2">
        <f t="shared" si="1"/>
        <v>0.59000000000003183</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21353.14</v>
      </c>
      <c r="D162" s="1">
        <f>'PR-RAS'!E166</f>
        <v>16459.34</v>
      </c>
      <c r="E162" s="1">
        <v>0</v>
      </c>
      <c r="F162" s="1">
        <v>0</v>
      </c>
      <c r="G162" s="2">
        <f t="shared" si="0"/>
        <v>8737.7630200000003</v>
      </c>
      <c r="H162" s="2">
        <f t="shared" si="1"/>
        <v>0.47999999999956344</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2468.5</v>
      </c>
      <c r="D163" s="1">
        <f>'PR-RAS'!E167</f>
        <v>3448.98</v>
      </c>
      <c r="E163" s="1">
        <v>0</v>
      </c>
      <c r="F163" s="1">
        <v>0</v>
      </c>
      <c r="G163" s="2">
        <f t="shared" si="0"/>
        <v>1517.3665199999998</v>
      </c>
      <c r="H163" s="2">
        <f t="shared" si="1"/>
        <v>0.51999999999998181</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129.54</v>
      </c>
      <c r="D164" s="1">
        <f>'PR-RAS'!E168</f>
        <v>0</v>
      </c>
      <c r="E164" s="1">
        <v>0</v>
      </c>
      <c r="F164" s="1">
        <v>0</v>
      </c>
      <c r="G164" s="2">
        <f t="shared" si="0"/>
        <v>21.115020000000001</v>
      </c>
      <c r="H164" s="2">
        <f t="shared" si="1"/>
        <v>0.46000000000000796</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70067.590000000011</v>
      </c>
      <c r="D165" s="1">
        <f>'PR-RAS'!E169</f>
        <v>79966.350000000006</v>
      </c>
      <c r="E165" s="1">
        <v>0</v>
      </c>
      <c r="F165" s="1">
        <v>0</v>
      </c>
      <c r="G165" s="2">
        <f t="shared" si="0"/>
        <v>37720.047560000006</v>
      </c>
      <c r="H165" s="2">
        <f t="shared" si="1"/>
        <v>0.75999999999476131</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8739.69</v>
      </c>
      <c r="D166" s="1">
        <f>'PR-RAS'!E170</f>
        <v>16005.32</v>
      </c>
      <c r="E166" s="1">
        <v>0</v>
      </c>
      <c r="F166" s="1">
        <v>0</v>
      </c>
      <c r="G166" s="2">
        <f t="shared" si="0"/>
        <v>6723.8044500000005</v>
      </c>
      <c r="H166" s="2">
        <f t="shared" si="1"/>
        <v>0.62999999999919964</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36760.75</v>
      </c>
      <c r="D167" s="1">
        <f>'PR-RAS'!E171</f>
        <v>45578.97</v>
      </c>
      <c r="E167" s="1">
        <v>0</v>
      </c>
      <c r="F167" s="1">
        <v>0</v>
      </c>
      <c r="G167" s="2">
        <f t="shared" si="0"/>
        <v>21234.502540000001</v>
      </c>
      <c r="H167" s="2">
        <f t="shared" si="1"/>
        <v>0.27999999999883585</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22212.25</v>
      </c>
      <c r="D168" s="1">
        <f>'PR-RAS'!E172</f>
        <v>16864.12</v>
      </c>
      <c r="E168" s="1">
        <v>0</v>
      </c>
      <c r="F168" s="1">
        <v>0</v>
      </c>
      <c r="G168" s="2">
        <f t="shared" si="0"/>
        <v>9342.0618300000006</v>
      </c>
      <c r="H168" s="2">
        <f t="shared" si="1"/>
        <v>0.36999999999898137</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1452.44</v>
      </c>
      <c r="D169" s="1">
        <f>'PR-RAS'!E173</f>
        <v>1357.5</v>
      </c>
      <c r="E169" s="1">
        <v>0</v>
      </c>
      <c r="F169" s="1">
        <v>0</v>
      </c>
      <c r="G169" s="2">
        <f t="shared" si="0"/>
        <v>700.12992000000008</v>
      </c>
      <c r="H169" s="2">
        <f t="shared" si="1"/>
        <v>0.94000000000005457</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297.44</v>
      </c>
      <c r="D170" s="1">
        <f>'PR-RAS'!E174</f>
        <v>126.74</v>
      </c>
      <c r="E170" s="1">
        <v>0</v>
      </c>
      <c r="F170" s="1">
        <v>0</v>
      </c>
      <c r="G170" s="2">
        <f t="shared" si="0"/>
        <v>93.10548</v>
      </c>
      <c r="H170" s="2">
        <f t="shared" si="1"/>
        <v>0.70000000000000284</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605.02</v>
      </c>
      <c r="D172" s="1">
        <f>'PR-RAS'!E176</f>
        <v>33.700000000000003</v>
      </c>
      <c r="E172" s="1">
        <v>0</v>
      </c>
      <c r="F172" s="1">
        <v>0</v>
      </c>
      <c r="G172" s="2">
        <f t="shared" si="0"/>
        <v>114.98382000000001</v>
      </c>
      <c r="H172" s="2">
        <f t="shared" si="1"/>
        <v>0.31999999999997897</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15180.230000000001</v>
      </c>
      <c r="D173" s="1">
        <f>'PR-RAS'!E177</f>
        <v>16865.599999999999</v>
      </c>
      <c r="E173" s="1">
        <v>0</v>
      </c>
      <c r="F173" s="1">
        <v>0</v>
      </c>
      <c r="G173" s="2">
        <f t="shared" si="0"/>
        <v>8412.7659599999988</v>
      </c>
      <c r="H173" s="2">
        <f t="shared" si="1"/>
        <v>0.63000000000283762</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2083.4299999999998</v>
      </c>
      <c r="D174" s="1">
        <f>'PR-RAS'!E178</f>
        <v>2023.77</v>
      </c>
      <c r="E174" s="1">
        <v>0</v>
      </c>
      <c r="F174" s="1">
        <v>0</v>
      </c>
      <c r="G174" s="2">
        <f t="shared" si="0"/>
        <v>1060.6578099999997</v>
      </c>
      <c r="H174" s="2">
        <f t="shared" si="1"/>
        <v>0.65999999999985448</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3322.76</v>
      </c>
      <c r="D175" s="1">
        <f>'PR-RAS'!E179</f>
        <v>3693.23</v>
      </c>
      <c r="E175" s="1">
        <v>0</v>
      </c>
      <c r="F175" s="1">
        <v>0</v>
      </c>
      <c r="G175" s="2">
        <f t="shared" si="0"/>
        <v>1863.40428</v>
      </c>
      <c r="H175" s="2">
        <f t="shared" si="1"/>
        <v>0.46999999999979991</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100</v>
      </c>
      <c r="E176" s="1">
        <v>0</v>
      </c>
      <c r="F176" s="1">
        <v>0</v>
      </c>
      <c r="G176" s="2">
        <f t="shared" si="0"/>
        <v>35</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4690.6000000000004</v>
      </c>
      <c r="D177" s="1">
        <f>'PR-RAS'!E181</f>
        <v>4393.5</v>
      </c>
      <c r="E177" s="1">
        <v>0</v>
      </c>
      <c r="F177" s="1">
        <v>0</v>
      </c>
      <c r="G177" s="2">
        <f t="shared" si="0"/>
        <v>2372.0576000000001</v>
      </c>
      <c r="H177" s="2">
        <f t="shared" si="1"/>
        <v>0.8999999999996362</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1005.07</v>
      </c>
      <c r="D178" s="1">
        <f>'PR-RAS'!E182</f>
        <v>930.8</v>
      </c>
      <c r="E178" s="1">
        <v>0</v>
      </c>
      <c r="F178" s="1">
        <v>0</v>
      </c>
      <c r="G178" s="2">
        <f t="shared" si="0"/>
        <v>507.40058999999997</v>
      </c>
      <c r="H178" s="2">
        <f t="shared" si="1"/>
        <v>0.2700000000000955</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1666.03</v>
      </c>
      <c r="D179" s="1">
        <f>'PR-RAS'!E183</f>
        <v>972.2</v>
      </c>
      <c r="E179" s="1">
        <v>0</v>
      </c>
      <c r="F179" s="1">
        <v>0</v>
      </c>
      <c r="G179" s="2">
        <f t="shared" si="0"/>
        <v>642.65654000000006</v>
      </c>
      <c r="H179" s="2">
        <f t="shared" si="1"/>
        <v>0.23000000000001819</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0</v>
      </c>
      <c r="D180" s="1">
        <f>'PR-RAS'!E184</f>
        <v>0</v>
      </c>
      <c r="E180" s="1">
        <v>0</v>
      </c>
      <c r="F180" s="1">
        <v>0</v>
      </c>
      <c r="G180" s="2">
        <f t="shared" si="0"/>
        <v>0</v>
      </c>
      <c r="H180" s="2">
        <f t="shared" si="1"/>
        <v>0</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2008.03</v>
      </c>
      <c r="D181" s="1">
        <f>'PR-RAS'!E185</f>
        <v>4106.76</v>
      </c>
      <c r="E181" s="1">
        <v>0</v>
      </c>
      <c r="F181" s="1">
        <v>0</v>
      </c>
      <c r="G181" s="2">
        <f t="shared" si="0"/>
        <v>1839.8790000000001</v>
      </c>
      <c r="H181" s="2">
        <f t="shared" si="1"/>
        <v>0.26999999999975444</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404.31</v>
      </c>
      <c r="D182" s="1">
        <f>'PR-RAS'!E186</f>
        <v>645.34</v>
      </c>
      <c r="E182" s="1">
        <v>0</v>
      </c>
      <c r="F182" s="1">
        <v>0</v>
      </c>
      <c r="G182" s="2">
        <f t="shared" si="0"/>
        <v>306.79318999999998</v>
      </c>
      <c r="H182" s="2">
        <f t="shared" si="1"/>
        <v>0.65000000000003411</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4375.08</v>
      </c>
      <c r="D184" s="1">
        <f>'PR-RAS'!E188</f>
        <v>3268.76</v>
      </c>
      <c r="E184" s="1">
        <v>0</v>
      </c>
      <c r="F184" s="1">
        <v>0</v>
      </c>
      <c r="G184" s="2">
        <f t="shared" si="0"/>
        <v>1997.0058000000001</v>
      </c>
      <c r="H184" s="2">
        <f t="shared" si="1"/>
        <v>0.31999999999970896</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2803.03</v>
      </c>
      <c r="D186" s="1">
        <f>'PR-RAS'!E190</f>
        <v>2848.37</v>
      </c>
      <c r="E186" s="1">
        <v>0</v>
      </c>
      <c r="F186" s="1">
        <v>0</v>
      </c>
      <c r="G186" s="2">
        <f t="shared" si="0"/>
        <v>1572.4574500000001</v>
      </c>
      <c r="H186" s="2">
        <f t="shared" si="1"/>
        <v>0.40000000000009095</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880.18</v>
      </c>
      <c r="D189" s="1">
        <f>'PR-RAS'!E193</f>
        <v>2.65</v>
      </c>
      <c r="E189" s="1">
        <v>0</v>
      </c>
      <c r="F189" s="1">
        <v>0</v>
      </c>
      <c r="G189" s="2">
        <f t="shared" si="0"/>
        <v>166.47023999999999</v>
      </c>
      <c r="H189" s="2">
        <f t="shared" si="1"/>
        <v>0.52999999999995007</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691.87</v>
      </c>
      <c r="D191" s="1">
        <f>'PR-RAS'!E195</f>
        <v>417.74</v>
      </c>
      <c r="E191" s="1">
        <v>0</v>
      </c>
      <c r="F191" s="1">
        <v>0</v>
      </c>
      <c r="G191" s="2">
        <f t="shared" si="0"/>
        <v>290.19649999999996</v>
      </c>
      <c r="H191" s="2">
        <f t="shared" si="1"/>
        <v>0.38999999999998636</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448.78</v>
      </c>
      <c r="D192" s="1">
        <f>'PR-RAS'!E196</f>
        <v>763.89</v>
      </c>
      <c r="E192" s="1">
        <v>0</v>
      </c>
      <c r="F192" s="1">
        <v>0</v>
      </c>
      <c r="G192" s="2">
        <f t="shared" si="0"/>
        <v>377.52296000000001</v>
      </c>
      <c r="H192" s="2">
        <f t="shared" si="1"/>
        <v>0.33000000000004093</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448.78</v>
      </c>
      <c r="D206" s="1">
        <f>'PR-RAS'!E210</f>
        <v>763.89</v>
      </c>
      <c r="E206" s="1">
        <v>0</v>
      </c>
      <c r="F206" s="1">
        <v>0</v>
      </c>
      <c r="G206" s="2">
        <f t="shared" si="0"/>
        <v>405.19479999999999</v>
      </c>
      <c r="H206" s="2">
        <f t="shared" si="1"/>
        <v>0.33000000000004093</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448.78</v>
      </c>
      <c r="D207" s="1">
        <f>'PR-RAS'!E211</f>
        <v>763.89</v>
      </c>
      <c r="E207" s="1">
        <v>0</v>
      </c>
      <c r="F207" s="1">
        <v>0</v>
      </c>
      <c r="G207" s="2">
        <f t="shared" si="0"/>
        <v>407.17135999999999</v>
      </c>
      <c r="H207" s="2">
        <f t="shared" si="1"/>
        <v>0.33000000000004093</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450389.01</v>
      </c>
      <c r="D285" s="1">
        <f>'PR-RAS'!E289</f>
        <v>505024.03</v>
      </c>
      <c r="E285" s="1">
        <v>0</v>
      </c>
      <c r="F285" s="1">
        <v>0</v>
      </c>
      <c r="G285" s="2">
        <f t="shared" si="8"/>
        <v>414764.12787999999</v>
      </c>
      <c r="H285" s="2">
        <f t="shared" si="9"/>
        <v>4.0000000037252903E-2</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35676.649999999907</v>
      </c>
      <c r="D286" s="1">
        <f>'PR-RAS'!E290</f>
        <v>0</v>
      </c>
      <c r="E286" s="1">
        <v>0</v>
      </c>
      <c r="F286" s="1">
        <v>0</v>
      </c>
      <c r="G286" s="2">
        <f t="shared" si="8"/>
        <v>10167.845249999973</v>
      </c>
      <c r="H286" s="2">
        <f t="shared" si="9"/>
        <v>0.35000000009313226</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62531.830000000016</v>
      </c>
      <c r="E287" s="1">
        <v>0</v>
      </c>
      <c r="F287" s="1">
        <v>0</v>
      </c>
      <c r="G287" s="2">
        <f t="shared" si="8"/>
        <v>35768.206760000008</v>
      </c>
      <c r="H287" s="2">
        <f t="shared" si="9"/>
        <v>0.16999999998370185</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64436.13</v>
      </c>
      <c r="D288" s="1">
        <f>'PR-RAS'!E292</f>
        <v>73042.009999999995</v>
      </c>
      <c r="E288" s="1">
        <v>0</v>
      </c>
      <c r="F288" s="1">
        <v>0</v>
      </c>
      <c r="G288" s="2">
        <f t="shared" si="8"/>
        <v>60419.283049999991</v>
      </c>
      <c r="H288" s="2">
        <f t="shared" si="9"/>
        <v>0.13999999999214197</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6566.4</v>
      </c>
      <c r="D290" s="1">
        <f>'PR-RAS'!E294</f>
        <v>9010.23</v>
      </c>
      <c r="E290" s="1">
        <v>0</v>
      </c>
      <c r="F290" s="1">
        <v>0</v>
      </c>
      <c r="G290" s="2">
        <f t="shared" si="8"/>
        <v>7105.6025399999999</v>
      </c>
      <c r="H290" s="2">
        <f t="shared" si="9"/>
        <v>0.62999999999919964</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4811.2</v>
      </c>
      <c r="D345" s="1">
        <f>'PR-RAS'!E350</f>
        <v>250.21</v>
      </c>
      <c r="E345" s="1">
        <v>0</v>
      </c>
      <c r="F345" s="1">
        <v>0</v>
      </c>
      <c r="G345" s="2">
        <f t="shared" si="8"/>
        <v>1827.1972799999999</v>
      </c>
      <c r="H345" s="2">
        <f t="shared" si="9"/>
        <v>0.40999999999982606</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4811.2</v>
      </c>
      <c r="D358" s="1">
        <f>'PR-RAS'!E363</f>
        <v>250.21</v>
      </c>
      <c r="E358" s="1">
        <v>0</v>
      </c>
      <c r="F358" s="1">
        <v>0</v>
      </c>
      <c r="G358" s="2">
        <f t="shared" si="8"/>
        <v>1896.2483399999999</v>
      </c>
      <c r="H358" s="2">
        <f t="shared" si="9"/>
        <v>0.40999999999982606</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4811.2</v>
      </c>
      <c r="D364" s="1">
        <f>'PR-RAS'!E369</f>
        <v>250.21</v>
      </c>
      <c r="E364" s="1">
        <v>0</v>
      </c>
      <c r="F364" s="1">
        <v>0</v>
      </c>
      <c r="G364" s="2">
        <f t="shared" si="8"/>
        <v>1928.11806</v>
      </c>
      <c r="H364" s="2">
        <f t="shared" si="9"/>
        <v>0.40999999999982606</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0</v>
      </c>
      <c r="E365" s="1">
        <v>0</v>
      </c>
      <c r="F365" s="1">
        <v>0</v>
      </c>
      <c r="G365" s="2">
        <f t="shared" si="8"/>
        <v>0</v>
      </c>
      <c r="H365" s="2">
        <f t="shared" si="9"/>
        <v>0</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4811.2</v>
      </c>
      <c r="D371" s="1">
        <f>'PR-RAS'!E376</f>
        <v>250.21</v>
      </c>
      <c r="E371" s="1">
        <v>0</v>
      </c>
      <c r="F371" s="1">
        <v>0</v>
      </c>
      <c r="G371" s="2">
        <f t="shared" si="8"/>
        <v>1965.2993999999999</v>
      </c>
      <c r="H371" s="2">
        <f t="shared" si="9"/>
        <v>0.40999999999982606</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4811.2</v>
      </c>
      <c r="D403" s="1">
        <f>'PR-RAS'!E408</f>
        <v>250.21</v>
      </c>
      <c r="E403" s="1">
        <v>0</v>
      </c>
      <c r="F403" s="1">
        <v>0</v>
      </c>
      <c r="G403" s="2">
        <f t="shared" si="8"/>
        <v>2135.27124</v>
      </c>
      <c r="H403" s="2">
        <f t="shared" si="9"/>
        <v>0.40999999999982606</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486065.65999999992</v>
      </c>
      <c r="D407" s="1">
        <f>'PR-RAS'!E412</f>
        <v>442492.2</v>
      </c>
      <c r="E407" s="1">
        <v>0</v>
      </c>
      <c r="F407" s="1">
        <v>0</v>
      </c>
      <c r="G407" s="2">
        <f t="shared" si="8"/>
        <v>556646.32436000009</v>
      </c>
      <c r="H407" s="2">
        <f t="shared" si="9"/>
        <v>0.54000000009546056</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455200.21</v>
      </c>
      <c r="D408" s="1">
        <f>'PR-RAS'!E413</f>
        <v>505274.24000000005</v>
      </c>
      <c r="E408" s="1">
        <v>0</v>
      </c>
      <c r="F408" s="1">
        <v>0</v>
      </c>
      <c r="G408" s="2">
        <f t="shared" si="8"/>
        <v>596559.71683000005</v>
      </c>
      <c r="H408" s="2">
        <f t="shared" si="9"/>
        <v>0.45000000006984919</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30865.449999999895</v>
      </c>
      <c r="D409" s="1">
        <f>'PR-RAS'!E414</f>
        <v>0</v>
      </c>
      <c r="E409" s="1">
        <v>0</v>
      </c>
      <c r="F409" s="1">
        <v>0</v>
      </c>
      <c r="G409" s="2">
        <f t="shared" si="8"/>
        <v>12593.103599999957</v>
      </c>
      <c r="H409" s="2">
        <f t="shared" si="9"/>
        <v>0.44999999989522621</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62782.040000000037</v>
      </c>
      <c r="E410" s="1">
        <v>0</v>
      </c>
      <c r="F410" s="1">
        <v>0</v>
      </c>
      <c r="G410" s="2">
        <f t="shared" si="8"/>
        <v>51355.708720000024</v>
      </c>
      <c r="H410" s="2">
        <f t="shared" si="9"/>
        <v>4.0000000037252903E-2</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64436.13</v>
      </c>
      <c r="D411" s="1">
        <f>'PR-RAS'!E416</f>
        <v>73042.009999999995</v>
      </c>
      <c r="E411" s="1">
        <v>0</v>
      </c>
      <c r="F411" s="1">
        <v>0</v>
      </c>
      <c r="G411" s="2">
        <f t="shared" si="8"/>
        <v>86313.261499999993</v>
      </c>
      <c r="H411" s="2">
        <f t="shared" si="9"/>
        <v>0.13999999999214197</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6566.4</v>
      </c>
      <c r="D413" s="1">
        <f>'PR-RAS'!E418</f>
        <v>9010.23</v>
      </c>
      <c r="E413" s="1">
        <v>0</v>
      </c>
      <c r="F413" s="1">
        <v>0</v>
      </c>
      <c r="G413" s="2">
        <f t="shared" si="8"/>
        <v>10129.786319999999</v>
      </c>
      <c r="H413" s="2">
        <f t="shared" si="9"/>
        <v>0.62999999999919964</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486065.65999999992</v>
      </c>
      <c r="D633" s="1">
        <f>'PR-RAS'!E639</f>
        <v>442492.2</v>
      </c>
      <c r="E633" s="1">
        <v>0</v>
      </c>
      <c r="F633" s="1">
        <v>0</v>
      </c>
      <c r="G633" s="2">
        <f t="shared" si="10"/>
        <v>866503.63792000001</v>
      </c>
      <c r="H633" s="2">
        <f t="shared" si="11"/>
        <v>0.54000000009546056</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455200.21</v>
      </c>
      <c r="D634" s="1">
        <f>'PR-RAS'!E640</f>
        <v>505274.24000000005</v>
      </c>
      <c r="E634" s="1">
        <v>0</v>
      </c>
      <c r="F634" s="1">
        <v>0</v>
      </c>
      <c r="G634" s="2">
        <f t="shared" si="10"/>
        <v>927818.92077000008</v>
      </c>
      <c r="H634" s="2">
        <f t="shared" si="11"/>
        <v>0.45000000006984919</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30865.449999999895</v>
      </c>
      <c r="D635" s="1">
        <f>'PR-RAS'!E641</f>
        <v>0</v>
      </c>
      <c r="E635" s="1">
        <v>0</v>
      </c>
      <c r="F635" s="1">
        <v>0</v>
      </c>
      <c r="G635" s="2">
        <f t="shared" si="10"/>
        <v>19568.695299999934</v>
      </c>
      <c r="H635" s="2">
        <f t="shared" si="11"/>
        <v>0.44999999989522621</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62782.040000000037</v>
      </c>
      <c r="E636" s="1">
        <v>0</v>
      </c>
      <c r="F636" s="1">
        <v>0</v>
      </c>
      <c r="G636" s="2">
        <f t="shared" si="10"/>
        <v>79733.190800000055</v>
      </c>
      <c r="H636" s="2">
        <f t="shared" si="11"/>
        <v>4.0000000037252903E-2</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64436.13</v>
      </c>
      <c r="D637" s="1">
        <f>'PR-RAS'!E643</f>
        <v>73042.009999999995</v>
      </c>
      <c r="E637" s="1">
        <v>0</v>
      </c>
      <c r="F637" s="1">
        <v>0</v>
      </c>
      <c r="G637" s="2">
        <f t="shared" si="10"/>
        <v>133890.81539999999</v>
      </c>
      <c r="H637" s="2">
        <f t="shared" si="11"/>
        <v>0.13999999999214197</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95301.5799999999</v>
      </c>
      <c r="D639" s="1">
        <f>'PR-RAS'!E645</f>
        <v>10259.969999999958</v>
      </c>
      <c r="E639" s="1">
        <v>0</v>
      </c>
      <c r="F639" s="1">
        <v>0</v>
      </c>
      <c r="G639" s="2">
        <f t="shared" si="10"/>
        <v>73894.12975999988</v>
      </c>
      <c r="H639" s="2">
        <f t="shared" si="11"/>
        <v>0.45000000014260877</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89899.22</v>
      </c>
      <c r="D642" s="1">
        <f>'PR-RAS'!E649</f>
        <v>45452.84</v>
      </c>
      <c r="E642" s="1">
        <v>0</v>
      </c>
      <c r="F642" s="1">
        <v>0</v>
      </c>
      <c r="G642" s="2">
        <f t="shared" si="10"/>
        <v>115895.9409</v>
      </c>
      <c r="H642" s="2">
        <f t="shared" si="11"/>
        <v>0.38000000000465661</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467078.77</v>
      </c>
      <c r="D643" s="1">
        <f>'PR-RAS'!E650</f>
        <v>474908.14</v>
      </c>
      <c r="E643" s="1">
        <v>0</v>
      </c>
      <c r="F643" s="1">
        <v>0</v>
      </c>
      <c r="G643" s="2">
        <f t="shared" si="10"/>
        <v>909646.62210000004</v>
      </c>
      <c r="H643" s="2">
        <f t="shared" si="11"/>
        <v>0.36999999999534339</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462275.67</v>
      </c>
      <c r="D644" s="1">
        <f>'PR-RAS'!E651</f>
        <v>510100.77</v>
      </c>
      <c r="E644" s="1">
        <v>0</v>
      </c>
      <c r="F644" s="1">
        <v>0</v>
      </c>
      <c r="G644" s="2">
        <f t="shared" si="10"/>
        <v>953232.84603000002</v>
      </c>
      <c r="H644" s="2">
        <f t="shared" si="11"/>
        <v>0.55999999999767169</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94702.32</v>
      </c>
      <c r="D645" s="1">
        <f>'PR-RAS'!E652</f>
        <v>10260.209999999963</v>
      </c>
      <c r="E645" s="1">
        <v>0</v>
      </c>
      <c r="F645" s="1">
        <v>0</v>
      </c>
      <c r="G645" s="2">
        <f t="shared" si="10"/>
        <v>74203.44455999996</v>
      </c>
      <c r="H645" s="2">
        <f t="shared" si="11"/>
        <v>0.52999999996973202</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33</v>
      </c>
      <c r="D647" s="1">
        <f>'PR-RAS'!E654</f>
        <v>33</v>
      </c>
      <c r="E647" s="1">
        <v>0</v>
      </c>
      <c r="F647" s="1">
        <v>0</v>
      </c>
      <c r="G647" s="2">
        <f t="shared" si="10"/>
        <v>63.954000000000001</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33</v>
      </c>
      <c r="D649" s="1">
        <f>'PR-RAS'!E656</f>
        <v>33</v>
      </c>
      <c r="E649" s="1">
        <v>0</v>
      </c>
      <c r="F649" s="1">
        <v>0</v>
      </c>
      <c r="G649" s="2">
        <f t="shared" si="10"/>
        <v>64.152000000000001</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123185.35</v>
      </c>
      <c r="D669" s="1">
        <f>'PR-RAS'!E676</f>
        <v>73035.929999999993</v>
      </c>
      <c r="E669" s="1">
        <v>0</v>
      </c>
      <c r="F669" s="1">
        <v>0</v>
      </c>
      <c r="G669" s="2">
        <f t="shared" si="10"/>
        <v>179863.81628</v>
      </c>
      <c r="H669" s="2">
        <f t="shared" si="11"/>
        <v>0.42000000001280569</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93449.53</v>
      </c>
      <c r="D703" s="1">
        <f>'PR-RAS'!E710</f>
        <v>168074.76</v>
      </c>
      <c r="E703" s="1">
        <v>0</v>
      </c>
      <c r="F703" s="1">
        <v>0</v>
      </c>
      <c r="G703" s="2">
        <f t="shared" si="10"/>
        <v>301578.5331</v>
      </c>
      <c r="H703" s="2">
        <f t="shared" si="11"/>
        <v>0.70999999999185093</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700</v>
      </c>
      <c r="E705" s="1">
        <v>0</v>
      </c>
      <c r="F705" s="1">
        <v>0</v>
      </c>
      <c r="G705" s="2">
        <f t="shared" si="10"/>
        <v>985.59999999999991</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1327.24</v>
      </c>
      <c r="E709" s="1">
        <v>0</v>
      </c>
      <c r="F709" s="1">
        <v>0</v>
      </c>
      <c r="G709" s="2">
        <f t="shared" si="10"/>
        <v>1879.37184</v>
      </c>
      <c r="H709" s="2">
        <f t="shared" si="11"/>
        <v>0.24000000000000909</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331.81</v>
      </c>
      <c r="E710" s="1">
        <v>0</v>
      </c>
      <c r="F710" s="1">
        <v>0</v>
      </c>
      <c r="G710" s="2">
        <f t="shared" si="10"/>
        <v>470.50657999999999</v>
      </c>
      <c r="H710" s="2">
        <f t="shared" si="11"/>
        <v>0.18999999999999773</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21353.14</v>
      </c>
      <c r="D711" s="1">
        <f>'PR-RAS'!E718</f>
        <v>16459.34</v>
      </c>
      <c r="E711" s="1">
        <v>0</v>
      </c>
      <c r="F711" s="1">
        <v>0</v>
      </c>
      <c r="G711" s="2">
        <f t="shared" si="10"/>
        <v>38532.992200000001</v>
      </c>
      <c r="H711" s="2">
        <f t="shared" si="11"/>
        <v>0.47999999999956344</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619.95000000000005</v>
      </c>
      <c r="D713" s="1">
        <f>'PR-RAS'!E720</f>
        <v>615.46</v>
      </c>
      <c r="E713" s="1">
        <v>0</v>
      </c>
      <c r="F713" s="1">
        <v>0</v>
      </c>
      <c r="G713" s="2">
        <f t="shared" si="10"/>
        <v>1317.81944</v>
      </c>
      <c r="H713" s="2">
        <f t="shared" si="11"/>
        <v>0.50999999999999091</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34821</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486065.65999999992</v>
      </c>
      <c r="I16" s="95">
        <f>'PR-RAS'!E6</f>
        <v>442492.2</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450389.01</v>
      </c>
      <c r="I17" s="95">
        <f>'PR-RAS'!E151</f>
        <v>505024.03</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95301.5799999999</v>
      </c>
      <c r="I18" s="95">
        <f>'PR-RAS'!E645</f>
        <v>10259.969999999958</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48" zoomScaleNormal="100" workbookViewId="0">
      <selection activeCell="E719" sqref="E719"/>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486065.65999999992</v>
      </c>
      <c r="E6" s="231">
        <f>E7+E44+E50+E82+E106+E124+E133+E139</f>
        <v>442492.2</v>
      </c>
      <c r="F6" s="232">
        <f t="shared" ref="F6:F131" si="0">IF(D6&lt;&gt;0,IF(E6/D6&gt;=100,"&gt;&gt;100",E6/D6*100),"-")</f>
        <v>91.035478622373788</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123185.35</v>
      </c>
      <c r="E50" s="231">
        <f>E51+E54+E59+E62+E65+E68+E71+E74+E77</f>
        <v>73035.929999999993</v>
      </c>
      <c r="F50" s="232">
        <f t="shared" si="0"/>
        <v>59.289460962687521</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123185.35</v>
      </c>
      <c r="E68" s="231">
        <f t="shared" si="15"/>
        <v>73035.929999999993</v>
      </c>
      <c r="F68" s="232">
        <f t="shared" si="0"/>
        <v>59.289460962687521</v>
      </c>
    </row>
    <row r="69" spans="1:6" ht="12.75" customHeight="1" x14ac:dyDescent="0.2">
      <c r="A69" s="230" t="s">
        <v>184</v>
      </c>
      <c r="B69" s="192" t="s">
        <v>185</v>
      </c>
      <c r="C69" s="34" t="s">
        <v>184</v>
      </c>
      <c r="D69" s="233">
        <v>123185.35</v>
      </c>
      <c r="E69" s="233">
        <v>73035.929999999993</v>
      </c>
      <c r="F69" s="232">
        <f t="shared" si="0"/>
        <v>59.289460962687521</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282.55</v>
      </c>
      <c r="E82" s="231">
        <f t="shared" si="19"/>
        <v>118.42</v>
      </c>
      <c r="F82" s="232">
        <f t="shared" si="0"/>
        <v>41.911166165280477</v>
      </c>
    </row>
    <row r="83" spans="1:6" ht="12.75" customHeight="1" x14ac:dyDescent="0.2">
      <c r="A83" s="230">
        <v>641</v>
      </c>
      <c r="B83" s="192" t="s">
        <v>212</v>
      </c>
      <c r="C83" s="34" t="s">
        <v>213</v>
      </c>
      <c r="D83" s="231">
        <f t="shared" ref="D83:E83" si="20">SUM(D84:D90)</f>
        <v>282.55</v>
      </c>
      <c r="E83" s="231">
        <f t="shared" si="20"/>
        <v>118.42</v>
      </c>
      <c r="F83" s="232">
        <f t="shared" si="0"/>
        <v>41.911166165280477</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282.55</v>
      </c>
      <c r="E85" s="233">
        <v>118.42</v>
      </c>
      <c r="F85" s="232">
        <f t="shared" si="0"/>
        <v>41.911166165280477</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93449.53</v>
      </c>
      <c r="E106" s="231">
        <f t="shared" si="23"/>
        <v>168774.76</v>
      </c>
      <c r="F106" s="232">
        <f t="shared" si="0"/>
        <v>180.60525291031428</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93449.53</v>
      </c>
      <c r="E112" s="231">
        <f t="shared" si="25"/>
        <v>168774.76</v>
      </c>
      <c r="F112" s="232">
        <f t="shared" si="0"/>
        <v>180.60525291031428</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93449.53</v>
      </c>
      <c r="E117" s="233">
        <v>168774.76</v>
      </c>
      <c r="F117" s="232">
        <f t="shared" si="0"/>
        <v>180.60525291031428</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199.08</v>
      </c>
      <c r="E124" s="231">
        <f t="shared" si="27"/>
        <v>2003.42</v>
      </c>
      <c r="F124" s="232">
        <f t="shared" si="0"/>
        <v>1006.3391601366284</v>
      </c>
    </row>
    <row r="125" spans="1:6" ht="12.75" customHeight="1" x14ac:dyDescent="0.2">
      <c r="A125" s="230">
        <v>661</v>
      </c>
      <c r="B125" s="45" t="s">
        <v>296</v>
      </c>
      <c r="C125" s="34" t="s">
        <v>297</v>
      </c>
      <c r="D125" s="231">
        <f t="shared" ref="D125:E125" si="28">SUM(D126:D127)</f>
        <v>0</v>
      </c>
      <c r="E125" s="231">
        <f t="shared" si="28"/>
        <v>2003.42</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v>2003.42</v>
      </c>
      <c r="F127" s="232" t="str">
        <f t="shared" si="0"/>
        <v>-</v>
      </c>
    </row>
    <row r="128" spans="1:6" ht="24" x14ac:dyDescent="0.2">
      <c r="A128" s="230">
        <v>663</v>
      </c>
      <c r="B128" s="151" t="s">
        <v>302</v>
      </c>
      <c r="C128" s="34" t="s">
        <v>303</v>
      </c>
      <c r="D128" s="231">
        <f t="shared" ref="D128:E128" si="29">SUM(D129:D132)</f>
        <v>199.08</v>
      </c>
      <c r="E128" s="231">
        <f t="shared" si="29"/>
        <v>0</v>
      </c>
      <c r="F128" s="232">
        <f t="shared" si="0"/>
        <v>0</v>
      </c>
    </row>
    <row r="129" spans="1:6" ht="12.75" customHeight="1" x14ac:dyDescent="0.2">
      <c r="A129" s="230">
        <v>6631</v>
      </c>
      <c r="B129" s="45" t="s">
        <v>304</v>
      </c>
      <c r="C129" s="34" t="s">
        <v>305</v>
      </c>
      <c r="D129" s="233">
        <v>199.08</v>
      </c>
      <c r="E129" s="233"/>
      <c r="F129" s="232">
        <f t="shared" si="0"/>
        <v>0</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268816.43</v>
      </c>
      <c r="E133" s="231">
        <f t="shared" si="30"/>
        <v>198559.67</v>
      </c>
      <c r="F133" s="232">
        <f t="shared" ref="F133:F223" si="31">IF(D133&lt;&gt;0,IF(E133/D133&gt;=100,"&gt;&gt;100",E133/D133*100),"-")</f>
        <v>73.864409999046572</v>
      </c>
    </row>
    <row r="134" spans="1:6" ht="24" x14ac:dyDescent="0.2">
      <c r="A134" s="230">
        <v>671</v>
      </c>
      <c r="B134" s="234" t="s">
        <v>314</v>
      </c>
      <c r="C134" s="34" t="s">
        <v>315</v>
      </c>
      <c r="D134" s="231">
        <f t="shared" ref="D134:E134" si="32">SUM(D135:D137)</f>
        <v>268816.43</v>
      </c>
      <c r="E134" s="231">
        <f t="shared" si="32"/>
        <v>198559.67</v>
      </c>
      <c r="F134" s="232">
        <f t="shared" si="31"/>
        <v>73.864409999046572</v>
      </c>
    </row>
    <row r="135" spans="1:6" ht="12.75" customHeight="1" x14ac:dyDescent="0.2">
      <c r="A135" s="230">
        <v>6711</v>
      </c>
      <c r="B135" s="192" t="s">
        <v>316</v>
      </c>
      <c r="C135" s="34" t="s">
        <v>317</v>
      </c>
      <c r="D135" s="233">
        <v>268816.43</v>
      </c>
      <c r="E135" s="233">
        <v>198559.67</v>
      </c>
      <c r="F135" s="232">
        <f t="shared" si="31"/>
        <v>73.864409999046572</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132.72</v>
      </c>
      <c r="E139" s="231">
        <f t="shared" si="33"/>
        <v>0</v>
      </c>
      <c r="F139" s="232">
        <f t="shared" si="31"/>
        <v>0</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132.72</v>
      </c>
      <c r="E150" s="233"/>
      <c r="F150" s="232">
        <f t="shared" si="31"/>
        <v>0</v>
      </c>
    </row>
    <row r="151" spans="1:6" ht="12.75" customHeight="1" x14ac:dyDescent="0.2">
      <c r="A151" s="230">
        <v>3</v>
      </c>
      <c r="B151" s="192" t="s">
        <v>348</v>
      </c>
      <c r="C151" s="34" t="s">
        <v>56</v>
      </c>
      <c r="D151" s="231">
        <f t="shared" ref="D151:E151" si="35">D152+D163+D196+D215+D224+D252+D263</f>
        <v>450389.01</v>
      </c>
      <c r="E151" s="231">
        <f t="shared" si="35"/>
        <v>505024.03</v>
      </c>
      <c r="F151" s="232">
        <f t="shared" si="31"/>
        <v>112.13062903111246</v>
      </c>
    </row>
    <row r="152" spans="1:6" ht="12.75" customHeight="1" x14ac:dyDescent="0.2">
      <c r="A152" s="230">
        <v>31</v>
      </c>
      <c r="B152" s="192" t="s">
        <v>349</v>
      </c>
      <c r="C152" s="34" t="s">
        <v>350</v>
      </c>
      <c r="D152" s="231">
        <f t="shared" ref="D152:E152" si="36">D153+D158+D159</f>
        <v>336100.44</v>
      </c>
      <c r="E152" s="231">
        <f t="shared" si="36"/>
        <v>384105.81</v>
      </c>
      <c r="F152" s="232">
        <f t="shared" si="31"/>
        <v>114.28304289039313</v>
      </c>
    </row>
    <row r="153" spans="1:6" ht="12.75" customHeight="1" x14ac:dyDescent="0.2">
      <c r="A153" s="230">
        <v>311</v>
      </c>
      <c r="B153" s="192" t="s">
        <v>351</v>
      </c>
      <c r="C153" s="34" t="s">
        <v>352</v>
      </c>
      <c r="D153" s="231">
        <f t="shared" ref="D153:E153" si="37">SUM(D154:D157)</f>
        <v>280500.68</v>
      </c>
      <c r="E153" s="231">
        <f t="shared" si="37"/>
        <v>319124.34000000003</v>
      </c>
      <c r="F153" s="232">
        <f t="shared" si="31"/>
        <v>113.76954237686698</v>
      </c>
    </row>
    <row r="154" spans="1:6" ht="12.75" customHeight="1" x14ac:dyDescent="0.2">
      <c r="A154" s="230">
        <v>3111</v>
      </c>
      <c r="B154" s="192" t="s">
        <v>353</v>
      </c>
      <c r="C154" s="34" t="s">
        <v>354</v>
      </c>
      <c r="D154" s="233">
        <v>280500.68</v>
      </c>
      <c r="E154" s="233">
        <v>319124.34000000003</v>
      </c>
      <c r="F154" s="232">
        <f t="shared" si="31"/>
        <v>113.76954237686698</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9317.14</v>
      </c>
      <c r="E158" s="233">
        <v>12326.05</v>
      </c>
      <c r="F158" s="232">
        <f t="shared" si="31"/>
        <v>132.29435212951614</v>
      </c>
    </row>
    <row r="159" spans="1:6" ht="12.75" customHeight="1" x14ac:dyDescent="0.2">
      <c r="A159" s="230">
        <v>313</v>
      </c>
      <c r="B159" s="192" t="s">
        <v>363</v>
      </c>
      <c r="C159" s="34" t="s">
        <v>364</v>
      </c>
      <c r="D159" s="231">
        <f t="shared" ref="D159:E159" si="38">SUM(D160:D162)</f>
        <v>46282.62</v>
      </c>
      <c r="E159" s="231">
        <f t="shared" si="38"/>
        <v>52655.42</v>
      </c>
      <c r="F159" s="232">
        <f t="shared" si="31"/>
        <v>113.76931556597269</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46282.62</v>
      </c>
      <c r="E161" s="233">
        <v>52655.42</v>
      </c>
      <c r="F161" s="232">
        <f t="shared" si="31"/>
        <v>113.76931556597269</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113839.79000000001</v>
      </c>
      <c r="E163" s="231">
        <f t="shared" si="39"/>
        <v>120154.33</v>
      </c>
      <c r="F163" s="232">
        <f t="shared" si="31"/>
        <v>105.54686546768927</v>
      </c>
    </row>
    <row r="164" spans="1:6" ht="12.75" customHeight="1" x14ac:dyDescent="0.2">
      <c r="A164" s="230">
        <v>321</v>
      </c>
      <c r="B164" s="192" t="s">
        <v>372</v>
      </c>
      <c r="C164" s="34" t="s">
        <v>373</v>
      </c>
      <c r="D164" s="231">
        <f t="shared" ref="D164:E164" si="40">SUM(D165:D168)</f>
        <v>24216.89</v>
      </c>
      <c r="E164" s="231">
        <f t="shared" si="40"/>
        <v>20053.62</v>
      </c>
      <c r="F164" s="232">
        <f t="shared" si="31"/>
        <v>82.808403556360872</v>
      </c>
    </row>
    <row r="165" spans="1:6" ht="12.75" customHeight="1" x14ac:dyDescent="0.2">
      <c r="A165" s="230">
        <v>3211</v>
      </c>
      <c r="B165" s="192" t="s">
        <v>374</v>
      </c>
      <c r="C165" s="34" t="s">
        <v>375</v>
      </c>
      <c r="D165" s="233">
        <v>265.70999999999998</v>
      </c>
      <c r="E165" s="233">
        <v>145.30000000000001</v>
      </c>
      <c r="F165" s="232">
        <f t="shared" si="31"/>
        <v>54.683677693726253</v>
      </c>
    </row>
    <row r="166" spans="1:6" ht="12.75" customHeight="1" x14ac:dyDescent="0.2">
      <c r="A166" s="230">
        <v>3212</v>
      </c>
      <c r="B166" s="192" t="s">
        <v>376</v>
      </c>
      <c r="C166" s="34" t="s">
        <v>377</v>
      </c>
      <c r="D166" s="233">
        <v>21353.14</v>
      </c>
      <c r="E166" s="233">
        <v>16459.34</v>
      </c>
      <c r="F166" s="232">
        <f t="shared" si="31"/>
        <v>77.08159081053185</v>
      </c>
    </row>
    <row r="167" spans="1:6" ht="12.75" customHeight="1" x14ac:dyDescent="0.2">
      <c r="A167" s="230">
        <v>3213</v>
      </c>
      <c r="B167" s="192" t="s">
        <v>378</v>
      </c>
      <c r="C167" s="34" t="s">
        <v>379</v>
      </c>
      <c r="D167" s="233">
        <v>2468.5</v>
      </c>
      <c r="E167" s="233">
        <v>3448.98</v>
      </c>
      <c r="F167" s="232">
        <f t="shared" si="31"/>
        <v>139.71966781446224</v>
      </c>
    </row>
    <row r="168" spans="1:6" ht="12.75" customHeight="1" x14ac:dyDescent="0.2">
      <c r="A168" s="230">
        <v>3214</v>
      </c>
      <c r="B168" s="192" t="s">
        <v>380</v>
      </c>
      <c r="C168" s="34" t="s">
        <v>381</v>
      </c>
      <c r="D168" s="233">
        <v>129.54</v>
      </c>
      <c r="E168" s="233"/>
      <c r="F168" s="232">
        <f t="shared" si="31"/>
        <v>0</v>
      </c>
    </row>
    <row r="169" spans="1:6" ht="12.75" customHeight="1" x14ac:dyDescent="0.2">
      <c r="A169" s="230">
        <v>322</v>
      </c>
      <c r="B169" s="192" t="s">
        <v>382</v>
      </c>
      <c r="C169" s="34" t="s">
        <v>383</v>
      </c>
      <c r="D169" s="231">
        <f t="shared" ref="D169:E169" si="41">SUM(D170:D176)</f>
        <v>70067.590000000011</v>
      </c>
      <c r="E169" s="231">
        <f t="shared" si="41"/>
        <v>79966.350000000006</v>
      </c>
      <c r="F169" s="232">
        <f t="shared" si="31"/>
        <v>114.12744465736581</v>
      </c>
    </row>
    <row r="170" spans="1:6" ht="12.75" customHeight="1" x14ac:dyDescent="0.2">
      <c r="A170" s="230">
        <v>3221</v>
      </c>
      <c r="B170" s="192" t="s">
        <v>384</v>
      </c>
      <c r="C170" s="34" t="s">
        <v>385</v>
      </c>
      <c r="D170" s="233">
        <v>8739.69</v>
      </c>
      <c r="E170" s="233">
        <v>16005.32</v>
      </c>
      <c r="F170" s="232">
        <f t="shared" si="31"/>
        <v>183.13372671113046</v>
      </c>
    </row>
    <row r="171" spans="1:6" ht="12.75" customHeight="1" x14ac:dyDescent="0.2">
      <c r="A171" s="230">
        <v>3222</v>
      </c>
      <c r="B171" s="192" t="s">
        <v>386</v>
      </c>
      <c r="C171" s="34" t="s">
        <v>387</v>
      </c>
      <c r="D171" s="233">
        <v>36760.75</v>
      </c>
      <c r="E171" s="233">
        <v>45578.97</v>
      </c>
      <c r="F171" s="232">
        <f t="shared" si="31"/>
        <v>123.98813952381276</v>
      </c>
    </row>
    <row r="172" spans="1:6" ht="12.75" customHeight="1" x14ac:dyDescent="0.2">
      <c r="A172" s="230">
        <v>3223</v>
      </c>
      <c r="B172" s="192" t="s">
        <v>388</v>
      </c>
      <c r="C172" s="34" t="s">
        <v>389</v>
      </c>
      <c r="D172" s="233">
        <v>22212.25</v>
      </c>
      <c r="E172" s="233">
        <v>16864.12</v>
      </c>
      <c r="F172" s="232">
        <f t="shared" si="31"/>
        <v>75.922610271359275</v>
      </c>
    </row>
    <row r="173" spans="1:6" ht="12.75" customHeight="1" x14ac:dyDescent="0.2">
      <c r="A173" s="230">
        <v>3224</v>
      </c>
      <c r="B173" s="192" t="s">
        <v>390</v>
      </c>
      <c r="C173" s="34" t="s">
        <v>391</v>
      </c>
      <c r="D173" s="233">
        <v>1452.44</v>
      </c>
      <c r="E173" s="233">
        <v>1357.5</v>
      </c>
      <c r="F173" s="232">
        <f t="shared" si="31"/>
        <v>93.463413290738345</v>
      </c>
    </row>
    <row r="174" spans="1:6" ht="12.75" customHeight="1" x14ac:dyDescent="0.2">
      <c r="A174" s="230">
        <v>3225</v>
      </c>
      <c r="B174" s="192" t="s">
        <v>392</v>
      </c>
      <c r="C174" s="34" t="s">
        <v>393</v>
      </c>
      <c r="D174" s="233">
        <v>297.44</v>
      </c>
      <c r="E174" s="233">
        <v>126.74</v>
      </c>
      <c r="F174" s="232">
        <f t="shared" si="31"/>
        <v>42.610274341043571</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605.02</v>
      </c>
      <c r="E176" s="233">
        <v>33.700000000000003</v>
      </c>
      <c r="F176" s="232">
        <f t="shared" si="31"/>
        <v>5.5700637995438171</v>
      </c>
    </row>
    <row r="177" spans="1:6" ht="12.75" customHeight="1" x14ac:dyDescent="0.2">
      <c r="A177" s="230">
        <v>323</v>
      </c>
      <c r="B177" s="192" t="s">
        <v>398</v>
      </c>
      <c r="C177" s="34" t="s">
        <v>399</v>
      </c>
      <c r="D177" s="231">
        <f t="shared" ref="D177:E177" si="42">SUM(D178:D186)</f>
        <v>15180.230000000001</v>
      </c>
      <c r="E177" s="231">
        <f t="shared" si="42"/>
        <v>16865.599999999999</v>
      </c>
      <c r="F177" s="232">
        <f t="shared" si="31"/>
        <v>111.10240095176422</v>
      </c>
    </row>
    <row r="178" spans="1:6" ht="12.75" customHeight="1" x14ac:dyDescent="0.2">
      <c r="A178" s="230">
        <v>3231</v>
      </c>
      <c r="B178" s="192" t="s">
        <v>400</v>
      </c>
      <c r="C178" s="34" t="s">
        <v>401</v>
      </c>
      <c r="D178" s="233">
        <v>2083.4299999999998</v>
      </c>
      <c r="E178" s="233">
        <v>2023.77</v>
      </c>
      <c r="F178" s="232">
        <f t="shared" si="31"/>
        <v>97.136452868586915</v>
      </c>
    </row>
    <row r="179" spans="1:6" ht="12.75" customHeight="1" x14ac:dyDescent="0.2">
      <c r="A179" s="230">
        <v>3232</v>
      </c>
      <c r="B179" s="192" t="s">
        <v>402</v>
      </c>
      <c r="C179" s="34" t="s">
        <v>403</v>
      </c>
      <c r="D179" s="233">
        <v>3322.76</v>
      </c>
      <c r="E179" s="233">
        <v>3693.23</v>
      </c>
      <c r="F179" s="232">
        <f t="shared" si="31"/>
        <v>111.14946610648977</v>
      </c>
    </row>
    <row r="180" spans="1:6" ht="12.75" customHeight="1" x14ac:dyDescent="0.2">
      <c r="A180" s="230">
        <v>3233</v>
      </c>
      <c r="B180" s="192" t="s">
        <v>404</v>
      </c>
      <c r="C180" s="34" t="s">
        <v>405</v>
      </c>
      <c r="D180" s="233">
        <v>0</v>
      </c>
      <c r="E180" s="233">
        <v>100</v>
      </c>
      <c r="F180" s="232" t="str">
        <f t="shared" si="31"/>
        <v>-</v>
      </c>
    </row>
    <row r="181" spans="1:6" ht="12.75" customHeight="1" x14ac:dyDescent="0.2">
      <c r="A181" s="230">
        <v>3234</v>
      </c>
      <c r="B181" s="192" t="s">
        <v>406</v>
      </c>
      <c r="C181" s="34" t="s">
        <v>407</v>
      </c>
      <c r="D181" s="233">
        <v>4690.6000000000004</v>
      </c>
      <c r="E181" s="233">
        <v>4393.5</v>
      </c>
      <c r="F181" s="232">
        <f t="shared" si="31"/>
        <v>93.66605551528589</v>
      </c>
    </row>
    <row r="182" spans="1:6" ht="12.75" customHeight="1" x14ac:dyDescent="0.2">
      <c r="A182" s="230">
        <v>3235</v>
      </c>
      <c r="B182" s="192" t="s">
        <v>408</v>
      </c>
      <c r="C182" s="34" t="s">
        <v>409</v>
      </c>
      <c r="D182" s="233">
        <v>1005.07</v>
      </c>
      <c r="E182" s="233">
        <v>930.8</v>
      </c>
      <c r="F182" s="232">
        <f t="shared" si="31"/>
        <v>92.610464942740293</v>
      </c>
    </row>
    <row r="183" spans="1:6" ht="12.75" customHeight="1" x14ac:dyDescent="0.2">
      <c r="A183" s="230">
        <v>3236</v>
      </c>
      <c r="B183" s="192" t="s">
        <v>410</v>
      </c>
      <c r="C183" s="34" t="s">
        <v>411</v>
      </c>
      <c r="D183" s="233">
        <v>1666.03</v>
      </c>
      <c r="E183" s="233">
        <v>972.2</v>
      </c>
      <c r="F183" s="232">
        <f t="shared" si="31"/>
        <v>58.354291339291606</v>
      </c>
    </row>
    <row r="184" spans="1:6" ht="12.75" customHeight="1" x14ac:dyDescent="0.2">
      <c r="A184" s="230">
        <v>3237</v>
      </c>
      <c r="B184" s="192" t="s">
        <v>412</v>
      </c>
      <c r="C184" s="34" t="s">
        <v>413</v>
      </c>
      <c r="D184" s="233">
        <v>0</v>
      </c>
      <c r="E184" s="233"/>
      <c r="F184" s="232" t="str">
        <f t="shared" si="31"/>
        <v>-</v>
      </c>
    </row>
    <row r="185" spans="1:6" ht="12.75" customHeight="1" x14ac:dyDescent="0.2">
      <c r="A185" s="230">
        <v>3238</v>
      </c>
      <c r="B185" s="192" t="s">
        <v>414</v>
      </c>
      <c r="C185" s="34" t="s">
        <v>415</v>
      </c>
      <c r="D185" s="233">
        <v>2008.03</v>
      </c>
      <c r="E185" s="233">
        <v>4106.76</v>
      </c>
      <c r="F185" s="232">
        <f t="shared" si="31"/>
        <v>204.5168647878767</v>
      </c>
    </row>
    <row r="186" spans="1:6" ht="12.75" customHeight="1" x14ac:dyDescent="0.2">
      <c r="A186" s="230">
        <v>3239</v>
      </c>
      <c r="B186" s="192" t="s">
        <v>416</v>
      </c>
      <c r="C186" s="34" t="s">
        <v>417</v>
      </c>
      <c r="D186" s="233">
        <v>404.31</v>
      </c>
      <c r="E186" s="233">
        <v>645.34</v>
      </c>
      <c r="F186" s="232">
        <f t="shared" si="31"/>
        <v>159.61514679330219</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4375.08</v>
      </c>
      <c r="E188" s="231">
        <f t="shared" si="43"/>
        <v>3268.76</v>
      </c>
      <c r="F188" s="232">
        <f t="shared" si="31"/>
        <v>74.713148102434701</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2803.03</v>
      </c>
      <c r="E190" s="233">
        <v>2848.37</v>
      </c>
      <c r="F190" s="232">
        <f t="shared" si="31"/>
        <v>101.61753531000382</v>
      </c>
    </row>
    <row r="191" spans="1:6" ht="12.75" customHeight="1" x14ac:dyDescent="0.2">
      <c r="A191" s="230">
        <v>3293</v>
      </c>
      <c r="B191" s="192" t="s">
        <v>426</v>
      </c>
      <c r="C191" s="34" t="s">
        <v>427</v>
      </c>
      <c r="D191" s="233">
        <v>0</v>
      </c>
      <c r="E191" s="233"/>
      <c r="F191" s="232" t="str">
        <f t="shared" si="31"/>
        <v>-</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880.18</v>
      </c>
      <c r="E193" s="233">
        <v>2.65</v>
      </c>
      <c r="F193" s="232">
        <f t="shared" si="31"/>
        <v>0.30107478015860389</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691.87</v>
      </c>
      <c r="E195" s="233">
        <v>417.74</v>
      </c>
      <c r="F195" s="232">
        <f t="shared" si="31"/>
        <v>60.378394785147506</v>
      </c>
    </row>
    <row r="196" spans="1:6" ht="12.75" customHeight="1" x14ac:dyDescent="0.2">
      <c r="A196" s="230">
        <v>34</v>
      </c>
      <c r="B196" s="234" t="s">
        <v>436</v>
      </c>
      <c r="C196" s="34" t="s">
        <v>437</v>
      </c>
      <c r="D196" s="231">
        <f t="shared" ref="D196:E196" si="44">D197+D202+D210</f>
        <v>448.78</v>
      </c>
      <c r="E196" s="231">
        <f t="shared" si="44"/>
        <v>763.89</v>
      </c>
      <c r="F196" s="232">
        <f t="shared" si="31"/>
        <v>170.21480458130932</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448.78</v>
      </c>
      <c r="E210" s="231">
        <f t="shared" si="47"/>
        <v>763.89</v>
      </c>
      <c r="F210" s="232">
        <f t="shared" si="31"/>
        <v>170.21480458130932</v>
      </c>
    </row>
    <row r="211" spans="1:6" ht="12.75" customHeight="1" x14ac:dyDescent="0.2">
      <c r="A211" s="230">
        <v>3431</v>
      </c>
      <c r="B211" s="234" t="s">
        <v>466</v>
      </c>
      <c r="C211" s="34" t="s">
        <v>467</v>
      </c>
      <c r="D211" s="233">
        <v>448.78</v>
      </c>
      <c r="E211" s="233">
        <v>763.89</v>
      </c>
      <c r="F211" s="232">
        <f t="shared" si="31"/>
        <v>170.21480458130932</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450389.01</v>
      </c>
      <c r="E289" s="231">
        <f t="shared" si="79"/>
        <v>505024.03</v>
      </c>
      <c r="F289" s="232">
        <f t="shared" si="76"/>
        <v>112.13062903111246</v>
      </c>
    </row>
    <row r="290" spans="1:6" ht="12.75" customHeight="1" x14ac:dyDescent="0.2">
      <c r="A290" s="230" t="s">
        <v>609</v>
      </c>
      <c r="B290" s="192" t="s">
        <v>620</v>
      </c>
      <c r="C290" s="34" t="s">
        <v>621</v>
      </c>
      <c r="D290" s="231">
        <f>IF(D6&gt;=D289,D6-D289,0)</f>
        <v>35676.649999999907</v>
      </c>
      <c r="E290" s="231">
        <f>IF(E6&gt;=E289,E6-E289,0)</f>
        <v>0</v>
      </c>
      <c r="F290" s="232">
        <f t="shared" si="76"/>
        <v>0</v>
      </c>
    </row>
    <row r="291" spans="1:6" ht="12.75" customHeight="1" x14ac:dyDescent="0.2">
      <c r="A291" s="230" t="s">
        <v>609</v>
      </c>
      <c r="B291" s="192" t="s">
        <v>622</v>
      </c>
      <c r="C291" s="34" t="s">
        <v>623</v>
      </c>
      <c r="D291" s="231">
        <f>IF(D289&gt;=D6,D289-D6,0)</f>
        <v>0</v>
      </c>
      <c r="E291" s="231">
        <f>IF(E289&gt;=E6,E289-E6,0)</f>
        <v>62531.830000000016</v>
      </c>
      <c r="F291" s="232" t="str">
        <f t="shared" si="76"/>
        <v>-</v>
      </c>
    </row>
    <row r="292" spans="1:6" ht="12.75" customHeight="1" x14ac:dyDescent="0.2">
      <c r="A292" s="230">
        <v>92211</v>
      </c>
      <c r="B292" s="192" t="s">
        <v>624</v>
      </c>
      <c r="C292" s="34" t="s">
        <v>625</v>
      </c>
      <c r="D292" s="233">
        <v>64436.13</v>
      </c>
      <c r="E292" s="233">
        <v>73042.009999999995</v>
      </c>
      <c r="F292" s="232">
        <f t="shared" si="76"/>
        <v>113.3556748364621</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6566.4</v>
      </c>
      <c r="E294" s="233">
        <v>9010.23</v>
      </c>
      <c r="F294" s="232">
        <f t="shared" si="76"/>
        <v>137.21719663742689</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4811.2</v>
      </c>
      <c r="E350" s="231">
        <f t="shared" si="95"/>
        <v>250.21</v>
      </c>
      <c r="F350" s="232">
        <f t="shared" si="81"/>
        <v>5.2005736614566009</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4811.2</v>
      </c>
      <c r="E363" s="231">
        <f t="shared" si="99"/>
        <v>250.21</v>
      </c>
      <c r="F363" s="232">
        <f t="shared" si="81"/>
        <v>5.2005736614566009</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4811.2</v>
      </c>
      <c r="E369" s="231">
        <f t="shared" si="101"/>
        <v>250.21</v>
      </c>
      <c r="F369" s="232">
        <f t="shared" si="81"/>
        <v>5.2005736614566009</v>
      </c>
    </row>
    <row r="370" spans="1:6" ht="12.75" customHeight="1" x14ac:dyDescent="0.2">
      <c r="A370" s="230">
        <v>4221</v>
      </c>
      <c r="B370" s="192" t="s">
        <v>675</v>
      </c>
      <c r="C370" s="34" t="s">
        <v>767</v>
      </c>
      <c r="D370" s="233">
        <v>0</v>
      </c>
      <c r="E370" s="233"/>
      <c r="F370" s="232" t="str">
        <f t="shared" si="81"/>
        <v>-</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4811.2</v>
      </c>
      <c r="E376" s="233">
        <v>250.21</v>
      </c>
      <c r="F376" s="232">
        <f t="shared" si="81"/>
        <v>5.2005736614566009</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4811.2</v>
      </c>
      <c r="E408" s="231">
        <f t="shared" si="111"/>
        <v>250.21</v>
      </c>
      <c r="F408" s="232">
        <f t="shared" si="81"/>
        <v>5.2005736614566009</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486065.65999999992</v>
      </c>
      <c r="E412" s="231">
        <f>E6+E298</f>
        <v>442492.2</v>
      </c>
      <c r="F412" s="232">
        <f t="shared" si="81"/>
        <v>91.035478622373788</v>
      </c>
    </row>
    <row r="413" spans="1:6" ht="12.75" customHeight="1" x14ac:dyDescent="0.2">
      <c r="A413" s="230" t="s">
        <v>609</v>
      </c>
      <c r="B413" s="192" t="s">
        <v>832</v>
      </c>
      <c r="C413" s="34" t="s">
        <v>833</v>
      </c>
      <c r="D413" s="231">
        <f t="shared" ref="D413:E413" si="112">D289+D350</f>
        <v>455200.21</v>
      </c>
      <c r="E413" s="231">
        <f t="shared" si="112"/>
        <v>505274.24000000005</v>
      </c>
      <c r="F413" s="232">
        <f t="shared" si="81"/>
        <v>111.00044088292491</v>
      </c>
    </row>
    <row r="414" spans="1:6" ht="12.75" customHeight="1" x14ac:dyDescent="0.2">
      <c r="A414" s="230" t="s">
        <v>609</v>
      </c>
      <c r="B414" s="192" t="s">
        <v>834</v>
      </c>
      <c r="C414" s="34" t="s">
        <v>835</v>
      </c>
      <c r="D414" s="231">
        <f t="shared" ref="D414:E414" si="113">IF(D412&gt;=D413,D412-D413,0)</f>
        <v>30865.449999999895</v>
      </c>
      <c r="E414" s="231">
        <f t="shared" si="113"/>
        <v>0</v>
      </c>
      <c r="F414" s="232">
        <f t="shared" si="81"/>
        <v>0</v>
      </c>
    </row>
    <row r="415" spans="1:6" ht="12.75" customHeight="1" x14ac:dyDescent="0.2">
      <c r="A415" s="230" t="s">
        <v>609</v>
      </c>
      <c r="B415" s="192" t="s">
        <v>836</v>
      </c>
      <c r="C415" s="34" t="s">
        <v>837</v>
      </c>
      <c r="D415" s="231">
        <f t="shared" ref="D415:E415" si="114">IF(D413&gt;=D412,D413-D412,0)</f>
        <v>0</v>
      </c>
      <c r="E415" s="231">
        <f t="shared" si="114"/>
        <v>62782.040000000037</v>
      </c>
      <c r="F415" s="232" t="str">
        <f t="shared" si="81"/>
        <v>-</v>
      </c>
    </row>
    <row r="416" spans="1:6" ht="12.75" customHeight="1" x14ac:dyDescent="0.2">
      <c r="A416" s="240" t="s">
        <v>838</v>
      </c>
      <c r="B416" s="234" t="s">
        <v>839</v>
      </c>
      <c r="C416" s="241" t="s">
        <v>840</v>
      </c>
      <c r="D416" s="231">
        <f t="shared" ref="D416:E416" si="115">IF(D292-D293+D409-D410&gt;=0,D292-D293+D409-D410,0)</f>
        <v>64436.13</v>
      </c>
      <c r="E416" s="231">
        <f t="shared" si="115"/>
        <v>73042.009999999995</v>
      </c>
      <c r="F416" s="232">
        <f t="shared" si="81"/>
        <v>113.3556748364621</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6566.4</v>
      </c>
      <c r="E418" s="242">
        <f t="shared" si="117"/>
        <v>9010.23</v>
      </c>
      <c r="F418" s="238">
        <f t="shared" si="81"/>
        <v>137.21719663742689</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486065.65999999992</v>
      </c>
      <c r="E639" s="231">
        <f t="shared" si="180"/>
        <v>442492.2</v>
      </c>
      <c r="F639" s="232">
        <f t="shared" si="119"/>
        <v>91.035478622373788</v>
      </c>
    </row>
    <row r="640" spans="1:6" ht="12.75" customHeight="1" x14ac:dyDescent="0.2">
      <c r="A640" s="230" t="s">
        <v>609</v>
      </c>
      <c r="B640" s="192" t="s">
        <v>1278</v>
      </c>
      <c r="C640" s="34" t="s">
        <v>1279</v>
      </c>
      <c r="D640" s="231">
        <f t="shared" ref="D640:E640" si="181">D413+D528</f>
        <v>455200.21</v>
      </c>
      <c r="E640" s="231">
        <f t="shared" si="181"/>
        <v>505274.24000000005</v>
      </c>
      <c r="F640" s="232">
        <f t="shared" si="119"/>
        <v>111.00044088292491</v>
      </c>
    </row>
    <row r="641" spans="1:6" ht="12.75" customHeight="1" x14ac:dyDescent="0.2">
      <c r="A641" s="230" t="s">
        <v>609</v>
      </c>
      <c r="B641" s="192" t="s">
        <v>1280</v>
      </c>
      <c r="C641" s="34" t="s">
        <v>1281</v>
      </c>
      <c r="D641" s="231">
        <f t="shared" ref="D641:E641" si="182">IF(D639&gt;=D640,D639-D640,0)</f>
        <v>30865.449999999895</v>
      </c>
      <c r="E641" s="231">
        <f t="shared" si="182"/>
        <v>0</v>
      </c>
      <c r="F641" s="232">
        <f t="shared" si="119"/>
        <v>0</v>
      </c>
    </row>
    <row r="642" spans="1:6" ht="12.75" customHeight="1" x14ac:dyDescent="0.2">
      <c r="A642" s="230" t="s">
        <v>609</v>
      </c>
      <c r="B642" s="192" t="s">
        <v>1282</v>
      </c>
      <c r="C642" s="34" t="s">
        <v>1283</v>
      </c>
      <c r="D642" s="231">
        <f t="shared" ref="D642:E642" si="183">IF(D640&gt;=D639,D640-D639,0)</f>
        <v>0</v>
      </c>
      <c r="E642" s="231">
        <f t="shared" si="183"/>
        <v>62782.040000000037</v>
      </c>
      <c r="F642" s="232" t="str">
        <f t="shared" si="119"/>
        <v>-</v>
      </c>
    </row>
    <row r="643" spans="1:6" ht="24" x14ac:dyDescent="0.2">
      <c r="A643" s="240" t="s">
        <v>1284</v>
      </c>
      <c r="B643" s="192" t="s">
        <v>1285</v>
      </c>
      <c r="C643" s="241" t="s">
        <v>1284</v>
      </c>
      <c r="D643" s="231">
        <f t="shared" ref="D643:E643" si="184">IF(D416-D417+D637-D638&gt;=0,D416-D417+D637-D638,0)</f>
        <v>64436.13</v>
      </c>
      <c r="E643" s="231">
        <f t="shared" si="184"/>
        <v>73042.009999999995</v>
      </c>
      <c r="F643" s="232">
        <f t="shared" si="119"/>
        <v>113.3556748364621</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95301.5799999999</v>
      </c>
      <c r="E645" s="231">
        <f t="shared" si="186"/>
        <v>10259.969999999958</v>
      </c>
      <c r="F645" s="232">
        <f t="shared" si="119"/>
        <v>10.765792130623614</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89899.22</v>
      </c>
      <c r="E649" s="233">
        <v>45452.84</v>
      </c>
      <c r="F649" s="232">
        <f t="shared" ref="F649:F724" si="188">IF(D649&lt;&gt;0,IF(E649/D649&gt;=100,"&gt;&gt;100",E649/D649*100),"-")</f>
        <v>50.559771263866359</v>
      </c>
    </row>
    <row r="650" spans="1:6" ht="12.75" customHeight="1" x14ac:dyDescent="0.2">
      <c r="A650" s="230" t="s">
        <v>1297</v>
      </c>
      <c r="B650" s="192" t="s">
        <v>1298</v>
      </c>
      <c r="C650" s="34" t="s">
        <v>1297</v>
      </c>
      <c r="D650" s="233">
        <v>467078.77</v>
      </c>
      <c r="E650" s="233">
        <v>474908.14</v>
      </c>
      <c r="F650" s="232">
        <f t="shared" si="188"/>
        <v>101.67624188956394</v>
      </c>
    </row>
    <row r="651" spans="1:6" ht="12.75" customHeight="1" x14ac:dyDescent="0.2">
      <c r="A651" s="230" t="s">
        <v>1299</v>
      </c>
      <c r="B651" s="192" t="s">
        <v>1300</v>
      </c>
      <c r="C651" s="34" t="s">
        <v>1299</v>
      </c>
      <c r="D651" s="233">
        <v>462275.67</v>
      </c>
      <c r="E651" s="233">
        <v>510100.77</v>
      </c>
      <c r="F651" s="232">
        <f t="shared" si="188"/>
        <v>110.34558015999416</v>
      </c>
    </row>
    <row r="652" spans="1:6" ht="24" x14ac:dyDescent="0.2">
      <c r="A652" s="230">
        <v>11</v>
      </c>
      <c r="B652" s="192" t="s">
        <v>1301</v>
      </c>
      <c r="C652" s="34" t="s">
        <v>1302</v>
      </c>
      <c r="D652" s="231">
        <f t="shared" ref="D652:E652" si="189">+D649+D650-D651</f>
        <v>94702.32</v>
      </c>
      <c r="E652" s="231">
        <f t="shared" si="189"/>
        <v>10260.209999999963</v>
      </c>
      <c r="F652" s="232">
        <f t="shared" si="188"/>
        <v>10.834169638082743</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33</v>
      </c>
      <c r="E654" s="243">
        <v>33</v>
      </c>
      <c r="F654" s="232">
        <f t="shared" si="188"/>
        <v>100</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33</v>
      </c>
      <c r="E656" s="243">
        <v>33</v>
      </c>
      <c r="F656" s="232">
        <f t="shared" si="188"/>
        <v>100</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123185.35</v>
      </c>
      <c r="E676" s="233">
        <v>73035.929999999993</v>
      </c>
      <c r="F676" s="232">
        <f t="shared" si="188"/>
        <v>59.289460962687521</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93449.53</v>
      </c>
      <c r="E710" s="233">
        <v>168074.76</v>
      </c>
      <c r="F710" s="232">
        <f t="shared" si="188"/>
        <v>179.8561854725219</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v>700</v>
      </c>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v>1327.24</v>
      </c>
      <c r="F716" s="232" t="str">
        <f t="shared" si="188"/>
        <v>-</v>
      </c>
    </row>
    <row r="717" spans="1:6" ht="12.75" customHeight="1" x14ac:dyDescent="0.2">
      <c r="A717" s="230">
        <v>31215</v>
      </c>
      <c r="B717" s="192" t="s">
        <v>1414</v>
      </c>
      <c r="C717" s="34" t="s">
        <v>1415</v>
      </c>
      <c r="D717" s="233">
        <v>0</v>
      </c>
      <c r="E717" s="233">
        <v>331.81</v>
      </c>
      <c r="F717" s="232" t="str">
        <f t="shared" si="188"/>
        <v>-</v>
      </c>
    </row>
    <row r="718" spans="1:6" ht="12.75" customHeight="1" x14ac:dyDescent="0.2">
      <c r="A718" s="230">
        <v>32121</v>
      </c>
      <c r="B718" s="192" t="s">
        <v>1416</v>
      </c>
      <c r="C718" s="34" t="s">
        <v>1417</v>
      </c>
      <c r="D718" s="233">
        <v>21353.14</v>
      </c>
      <c r="E718" s="233">
        <v>16459.34</v>
      </c>
      <c r="F718" s="232">
        <f t="shared" si="188"/>
        <v>77.08159081053185</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619.95000000000005</v>
      </c>
      <c r="E720" s="233">
        <v>615.46</v>
      </c>
      <c r="F720" s="232">
        <f t="shared" si="188"/>
        <v>99.275748044197115</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1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3</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34821</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3</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0</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Racunovodstvo</cp:lastModifiedBy>
  <cp:revision/>
  <dcterms:created xsi:type="dcterms:W3CDTF">2022-04-01T05:14:30Z</dcterms:created>
  <dcterms:modified xsi:type="dcterms:W3CDTF">2023-10-05T12:45:21Z</dcterms:modified>
  <cp:category/>
  <cp:contentStatus/>
</cp:coreProperties>
</file>