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7F873FBE-5CE4-498E-B29A-5AFA0E6250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ječanj" sheetId="4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H95" i="4" l="1"/>
  <c r="H86" i="4"/>
  <c r="H84" i="4"/>
  <c r="H66" i="4"/>
  <c r="H79" i="4"/>
  <c r="H77" i="4"/>
  <c r="H30" i="4"/>
  <c r="H62" i="4" l="1"/>
  <c r="H75" i="4" l="1"/>
  <c r="H73" i="4"/>
  <c r="H71" i="4"/>
  <c r="H59" i="4"/>
  <c r="H56" i="4"/>
  <c r="H51" i="4"/>
  <c r="H49" i="4"/>
  <c r="H47" i="4"/>
  <c r="H45" i="4"/>
  <c r="H43" i="4"/>
  <c r="H38" i="4"/>
  <c r="H40" i="4"/>
  <c r="H36" i="4"/>
  <c r="H34" i="4"/>
  <c r="H9" i="4"/>
</calcChain>
</file>

<file path=xl/sharedStrings.xml><?xml version="1.0" encoding="utf-8"?>
<sst xmlns="http://schemas.openxmlformats.org/spreadsheetml/2006/main" count="276" uniqueCount="98">
  <si>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</si>
  <si>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</si>
  <si>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</si>
  <si>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</si>
  <si>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</si>
  <si>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</si>
  <si>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Zagreb</t>
  </si>
  <si>
    <t>Naziv primatelja (naziv pravne osobe/ime i prezime fizičke osobe)</t>
  </si>
  <si>
    <t>Čistoća Pag d.o.o.</t>
  </si>
  <si>
    <t>Zadar</t>
  </si>
  <si>
    <t>Rijeka</t>
  </si>
  <si>
    <t>Lorenco d.o.o.</t>
  </si>
  <si>
    <t>Financijska agencija</t>
  </si>
  <si>
    <t>Plaća 12-2023</t>
  </si>
  <si>
    <t>SIJEČANJ    2024.g.</t>
  </si>
  <si>
    <t>32321 (usluge tekućeg i investicijskog održ.)</t>
  </si>
  <si>
    <t>32341 (komunalne usluge)</t>
  </si>
  <si>
    <t>32241 (materijal i djelovi za tekuće i inv.održ.)</t>
  </si>
  <si>
    <t>32224 (materijal i sirovine - namirnice)</t>
  </si>
  <si>
    <t>31111 (plaće za redovan rad)</t>
  </si>
  <si>
    <t>31321 (doprinosi za OZO)</t>
  </si>
  <si>
    <t>OZO 12-2023</t>
  </si>
  <si>
    <t>Prijevoz 12-2023</t>
  </si>
  <si>
    <t>32121 (naknade za prijevoz na posao i s posla)</t>
  </si>
  <si>
    <t>Ukupno Lorenco d.o.o.</t>
  </si>
  <si>
    <t>Zavod za zaš. na radu Rijeka</t>
  </si>
  <si>
    <t>Objava informacija o trošenju proračunskih sredstava D.V. Paški mališani Pag u periodu:</t>
  </si>
  <si>
    <t>D.V.Paški mališani</t>
  </si>
  <si>
    <t>32299(ostali nespomenuti rashodi poslovanja)</t>
  </si>
  <si>
    <t>32221(matrijal i sirovine-didaktički materijal)</t>
  </si>
  <si>
    <t>32211(uredski materijal</t>
  </si>
  <si>
    <t>32214(matrijal i sredstva za čiščenje)</t>
  </si>
  <si>
    <t>32224(matrijal i sirovine- namirnice)</t>
  </si>
  <si>
    <t>D.V. Paški mališani</t>
  </si>
  <si>
    <t>Ukupno Čistoća Pag  d.o.o.</t>
  </si>
  <si>
    <t>Komunalno društvo Pag d.o.o</t>
  </si>
  <si>
    <t>32341(komunalne usluge)</t>
  </si>
  <si>
    <t>HP Hrvtatska Pošta d.d.</t>
  </si>
  <si>
    <t>V.Gorica</t>
  </si>
  <si>
    <t>32311(usluge telefona, pošte i prijevoza)</t>
  </si>
  <si>
    <t>Ukupno HP Hrvatska pošta d.d.</t>
  </si>
  <si>
    <t>Hrvatski telekom d.d.</t>
  </si>
  <si>
    <t>32311 (usluge telefona,pošte i prijevoza)</t>
  </si>
  <si>
    <t>Vindija d.d.</t>
  </si>
  <si>
    <t>Varaždin</t>
  </si>
  <si>
    <t>Ukupno Komunalno društvo Pag d.o.o.</t>
  </si>
  <si>
    <t>Ukupno  Hrvatski telekom d.d.</t>
  </si>
  <si>
    <t>Ukupno Vindija d.d.</t>
  </si>
  <si>
    <t>Javna vatrogasna postrojba</t>
  </si>
  <si>
    <t xml:space="preserve">Ukupno Javna vatrogasna postrojba </t>
  </si>
  <si>
    <t>Haglaitner Hygiene Hrvatska d.o.o</t>
  </si>
  <si>
    <t>Jastrebarsko</t>
  </si>
  <si>
    <t xml:space="preserve">Ukupno Haglaitner Hygiene Hrvatska </t>
  </si>
  <si>
    <t>32216(matrijal za higijenske potrebe  i njegu</t>
  </si>
  <si>
    <t>Udruga Rast</t>
  </si>
  <si>
    <t>Ukupno Udruga Rast:</t>
  </si>
  <si>
    <t>Hrvatska televizija</t>
  </si>
  <si>
    <t>Ukupno Hrvatska televizija:</t>
  </si>
  <si>
    <t>32311( ostale usluge za komnikaciju i prijevoz)</t>
  </si>
  <si>
    <t>Proračun Grada Paga</t>
  </si>
  <si>
    <t>Ukupno Plaća 1-2024 Proračun Grada Paga:</t>
  </si>
  <si>
    <t xml:space="preserve">OZO 12-2023 - </t>
  </si>
  <si>
    <t>Općina Povljana</t>
  </si>
  <si>
    <t>32321(usluge tekućeg i investicijskog održavanja</t>
  </si>
  <si>
    <t>Ukupno Zavod za zaš.na radu Rijeka:</t>
  </si>
  <si>
    <t>Libusoft Cicom d.o.o.</t>
  </si>
  <si>
    <t>Ukupno plaća Područni objekt Povljana:</t>
  </si>
  <si>
    <t>Prijevoz 12-2023 obj.Povljana</t>
  </si>
  <si>
    <t>32381(računalne usluge)</t>
  </si>
  <si>
    <t>Ukupno Libusoft Cicom d.o.o::</t>
  </si>
  <si>
    <t>34312(usluge platnog prometa)</t>
  </si>
  <si>
    <t>Zadar Tehnika d.o.o</t>
  </si>
  <si>
    <t>32351(zakupnine i najamnine)</t>
  </si>
  <si>
    <t>Ukupno Zadar Tehnika d.o.o :</t>
  </si>
  <si>
    <t xml:space="preserve">HEP Opskrba d.o.o. </t>
  </si>
  <si>
    <t>63073332379</t>
  </si>
  <si>
    <t>32231(električna energija)</t>
  </si>
  <si>
    <t>Ukupno HEP Opskrba :</t>
  </si>
  <si>
    <t>Ljekarne Farmapharm</t>
  </si>
  <si>
    <t>32219(ostali materijal)</t>
  </si>
  <si>
    <t>Ukupno Ljekarne Farmapham   :</t>
  </si>
  <si>
    <t>Ledo plus d.o.o</t>
  </si>
  <si>
    <t>32224(matrijal i sirovine-namirnice)</t>
  </si>
  <si>
    <t>Ukupno Ledo d.o.o:</t>
  </si>
  <si>
    <t>ERSTE BANK</t>
  </si>
  <si>
    <t>34311(usluge banaka)</t>
  </si>
  <si>
    <t>Ukupno Erste bank:</t>
  </si>
  <si>
    <t>Mesna industrija Pivac d.o.o.</t>
  </si>
  <si>
    <t>Vrgorac</t>
  </si>
  <si>
    <t>32225 (materijal i sirovine - namirnice)</t>
  </si>
  <si>
    <t>32226 (materijal i sirovine - namirnice)</t>
  </si>
  <si>
    <t>32227 (materijal i sirovine - namirnice)</t>
  </si>
  <si>
    <t>Ukupno Mesna industrija Pivac d.o.o.:</t>
  </si>
  <si>
    <t>TJ studio</t>
  </si>
  <si>
    <t>Ukupno TJ studio:</t>
  </si>
  <si>
    <t>08246617323</t>
  </si>
  <si>
    <t>Ukupno Libermedia:</t>
  </si>
  <si>
    <t>Liber Media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</si>
</sst>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28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2" fontId="0" fillId="0" borderId="31" xfId="0" applyNumberFormat="1" applyBorder="1" applyAlignment="1">
      <alignment horizontal="right"/>
    </xf>
    <xf numFmtId="2" fontId="0" fillId="0" borderId="29" xfId="0" applyNumberFormat="1" applyBorder="1" applyAlignment="1">
      <alignment horizontal="right"/>
    </xf>
    <xf numFmtId="0" fontId="0" fillId="0" borderId="29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5" xfId="0" applyNumberFormat="1" applyBorder="1"/>
    <xf numFmtId="2" fontId="0" fillId="0" borderId="3" xfId="0" applyNumberFormat="1" applyBorder="1"/>
    <xf numFmtId="0" fontId="0" fillId="0" borderId="2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5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2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20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1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2" fontId="0" fillId="0" borderId="4" xfId="0" applyNumberFormat="1" applyBorder="1" applyAlignment="1">
      <alignment horizontal="righ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49" fontId="0" fillId="0" borderId="1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5"/>
  <sheetViews>
    <sheetView tabSelected="1" workbookViewId="0">
      <selection activeCell="N101" sqref="N101"/>
    </sheetView>
  </sheetViews>
  <sheetFormatPr defaultRowHeight="15" x14ac:dyDescent="0.25"/>
  <cols>
    <col min="1" max="1" width="9.140625" customWidth="1"/>
    <col min="7" max="7" width="5.5703125" customWidth="1"/>
    <col min="9" max="9" width="5.85546875" customWidth="1"/>
    <col min="11" max="11" width="12.28515625" customWidth="1"/>
    <col min="15" max="15" width="16.5703125" customWidth="1"/>
  </cols>
  <sheetData>
    <row r="1" spans="1:15" ht="21" x14ac:dyDescent="0.35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x14ac:dyDescent="0.25">
      <c r="D2" s="40" t="s">
        <v>14</v>
      </c>
      <c r="E2" s="40"/>
      <c r="F2" s="40"/>
      <c r="G2" s="40"/>
      <c r="H2" s="40"/>
      <c r="I2" s="40"/>
      <c r="J2" s="40"/>
      <c r="K2" s="40"/>
    </row>
    <row r="3" spans="1:15" ht="15.75" thickBot="1" x14ac:dyDescent="0.3">
      <c r="D3" s="41"/>
      <c r="E3" s="41"/>
      <c r="F3" s="41"/>
      <c r="G3" s="41"/>
      <c r="H3" s="41"/>
      <c r="I3" s="41"/>
      <c r="J3" s="41"/>
      <c r="K3" s="41"/>
    </row>
    <row r="4" spans="1:15" ht="15" customHeight="1" x14ac:dyDescent="0.25">
      <c r="A4" s="42" t="s">
        <v>7</v>
      </c>
      <c r="B4" s="43"/>
      <c r="C4" s="44"/>
      <c r="D4" s="51" t="s">
        <v>0</v>
      </c>
      <c r="E4" s="52"/>
      <c r="F4" s="52" t="s">
        <v>1</v>
      </c>
      <c r="G4" s="52"/>
      <c r="H4" s="52" t="s">
        <v>2</v>
      </c>
      <c r="I4" s="52"/>
      <c r="J4" s="57" t="s">
        <v>3</v>
      </c>
      <c r="K4" s="57"/>
      <c r="L4" s="60" t="s">
        <v>4</v>
      </c>
      <c r="M4" s="60"/>
      <c r="N4" s="60"/>
      <c r="O4" s="61"/>
    </row>
    <row r="5" spans="1:15" x14ac:dyDescent="0.25">
      <c r="A5" s="45"/>
      <c r="B5" s="46"/>
      <c r="C5" s="47"/>
      <c r="D5" s="53"/>
      <c r="E5" s="54"/>
      <c r="F5" s="54"/>
      <c r="G5" s="54"/>
      <c r="H5" s="54"/>
      <c r="I5" s="54"/>
      <c r="J5" s="58"/>
      <c r="K5" s="58"/>
      <c r="L5" s="62"/>
      <c r="M5" s="62"/>
      <c r="N5" s="62"/>
      <c r="O5" s="63"/>
    </row>
    <row r="6" spans="1:15" ht="15.75" thickBot="1" x14ac:dyDescent="0.3">
      <c r="A6" s="48"/>
      <c r="B6" s="49"/>
      <c r="C6" s="50"/>
      <c r="D6" s="55"/>
      <c r="E6" s="56"/>
      <c r="F6" s="56"/>
      <c r="G6" s="56"/>
      <c r="H6" s="56"/>
      <c r="I6" s="56"/>
      <c r="J6" s="59"/>
      <c r="K6" s="59"/>
      <c r="L6" s="64"/>
      <c r="M6" s="64"/>
      <c r="N6" s="64"/>
      <c r="O6" s="65"/>
    </row>
    <row r="7" spans="1:15" x14ac:dyDescent="0.25">
      <c r="A7" s="66" t="s">
        <v>12</v>
      </c>
      <c r="B7" s="67"/>
      <c r="C7" s="67"/>
      <c r="D7" s="18">
        <v>85821130368</v>
      </c>
      <c r="E7" s="18"/>
      <c r="F7" s="18" t="s">
        <v>6</v>
      </c>
      <c r="G7" s="18"/>
      <c r="H7" s="68">
        <v>1.66</v>
      </c>
      <c r="I7" s="68"/>
      <c r="J7" s="18" t="s">
        <v>27</v>
      </c>
      <c r="K7" s="18"/>
      <c r="L7" s="69" t="s">
        <v>70</v>
      </c>
      <c r="M7" s="70"/>
      <c r="N7" s="70"/>
      <c r="O7" s="71"/>
    </row>
    <row r="8" spans="1:15" x14ac:dyDescent="0.25">
      <c r="B8" s="2"/>
      <c r="C8" s="1"/>
      <c r="D8" s="3"/>
      <c r="E8" s="3"/>
      <c r="F8" s="3"/>
      <c r="G8" s="4"/>
      <c r="H8" s="5"/>
      <c r="I8" s="6"/>
      <c r="J8" s="3"/>
      <c r="K8" s="3"/>
      <c r="L8" s="7"/>
      <c r="M8" s="7"/>
      <c r="N8" s="7"/>
      <c r="O8" s="8"/>
    </row>
    <row r="9" spans="1:15" x14ac:dyDescent="0.25">
      <c r="A9" s="22"/>
      <c r="B9" s="23"/>
      <c r="C9" s="23"/>
      <c r="D9" s="23"/>
      <c r="E9" s="23"/>
      <c r="F9" s="23"/>
      <c r="G9" s="24"/>
      <c r="H9" s="25">
        <f>H7</f>
        <v>1.66</v>
      </c>
      <c r="I9" s="26"/>
      <c r="J9" s="26"/>
      <c r="K9" s="26"/>
      <c r="L9" s="26"/>
      <c r="M9" s="26"/>
      <c r="N9" s="26"/>
      <c r="O9" s="27"/>
    </row>
    <row r="10" spans="1:15" x14ac:dyDescent="0.25">
      <c r="A10" s="37" t="s">
        <v>11</v>
      </c>
      <c r="B10" s="38"/>
      <c r="C10" s="38"/>
      <c r="D10" s="28">
        <v>39577450127</v>
      </c>
      <c r="E10" s="28"/>
      <c r="F10" s="28" t="s">
        <v>5</v>
      </c>
      <c r="G10" s="28"/>
      <c r="H10" s="29">
        <v>16.36</v>
      </c>
      <c r="I10" s="29"/>
      <c r="J10" s="18" t="s">
        <v>27</v>
      </c>
      <c r="K10" s="18"/>
      <c r="L10" s="19" t="s">
        <v>28</v>
      </c>
      <c r="M10" s="20"/>
      <c r="N10" s="20"/>
      <c r="O10" s="21"/>
    </row>
    <row r="11" spans="1:15" ht="15" customHeight="1" x14ac:dyDescent="0.25">
      <c r="A11" s="37" t="s">
        <v>11</v>
      </c>
      <c r="B11" s="38"/>
      <c r="C11" s="38"/>
      <c r="D11" s="28">
        <v>39577450127</v>
      </c>
      <c r="E11" s="28"/>
      <c r="F11" s="28" t="s">
        <v>5</v>
      </c>
      <c r="G11" s="28"/>
      <c r="H11" s="29">
        <v>84.36</v>
      </c>
      <c r="I11" s="29"/>
      <c r="J11" s="18" t="s">
        <v>27</v>
      </c>
      <c r="K11" s="18"/>
      <c r="L11" s="19" t="s">
        <v>29</v>
      </c>
      <c r="M11" s="20"/>
      <c r="N11" s="20"/>
      <c r="O11" s="21"/>
    </row>
    <row r="12" spans="1:15" ht="15" customHeight="1" x14ac:dyDescent="0.25">
      <c r="A12" s="37" t="s">
        <v>11</v>
      </c>
      <c r="B12" s="38"/>
      <c r="C12" s="38"/>
      <c r="D12" s="28">
        <v>39577450127</v>
      </c>
      <c r="E12" s="28"/>
      <c r="F12" s="28" t="s">
        <v>5</v>
      </c>
      <c r="G12" s="28"/>
      <c r="H12" s="29">
        <v>570.21</v>
      </c>
      <c r="I12" s="29"/>
      <c r="J12" s="18" t="s">
        <v>27</v>
      </c>
      <c r="K12" s="18"/>
      <c r="L12" s="19" t="s">
        <v>29</v>
      </c>
      <c r="M12" s="20"/>
      <c r="N12" s="20"/>
      <c r="O12" s="21"/>
    </row>
    <row r="13" spans="1:15" ht="15" customHeight="1" x14ac:dyDescent="0.25">
      <c r="A13" s="37" t="s">
        <v>11</v>
      </c>
      <c r="B13" s="38"/>
      <c r="C13" s="38"/>
      <c r="D13" s="28">
        <v>39577450127</v>
      </c>
      <c r="E13" s="28"/>
      <c r="F13" s="28" t="s">
        <v>5</v>
      </c>
      <c r="G13" s="28"/>
      <c r="H13" s="29">
        <v>71.5</v>
      </c>
      <c r="I13" s="29"/>
      <c r="J13" s="18" t="s">
        <v>27</v>
      </c>
      <c r="K13" s="18"/>
      <c r="L13" s="19" t="s">
        <v>30</v>
      </c>
      <c r="M13" s="20"/>
      <c r="N13" s="20"/>
      <c r="O13" s="21"/>
    </row>
    <row r="14" spans="1:15" ht="15" customHeight="1" x14ac:dyDescent="0.25">
      <c r="A14" s="37" t="s">
        <v>11</v>
      </c>
      <c r="B14" s="38"/>
      <c r="C14" s="38"/>
      <c r="D14" s="28">
        <v>39577450127</v>
      </c>
      <c r="E14" s="28"/>
      <c r="F14" s="28" t="s">
        <v>5</v>
      </c>
      <c r="G14" s="28"/>
      <c r="H14" s="29">
        <v>18.239999999999998</v>
      </c>
      <c r="I14" s="29"/>
      <c r="J14" s="18" t="s">
        <v>27</v>
      </c>
      <c r="K14" s="18"/>
      <c r="L14" s="19" t="s">
        <v>17</v>
      </c>
      <c r="M14" s="20"/>
      <c r="N14" s="20"/>
      <c r="O14" s="21"/>
    </row>
    <row r="15" spans="1:15" ht="15" customHeight="1" x14ac:dyDescent="0.25">
      <c r="A15" s="37" t="s">
        <v>11</v>
      </c>
      <c r="B15" s="38"/>
      <c r="C15" s="38"/>
      <c r="D15" s="28">
        <v>39577450127</v>
      </c>
      <c r="E15" s="28"/>
      <c r="F15" s="28" t="s">
        <v>5</v>
      </c>
      <c r="G15" s="28"/>
      <c r="H15" s="29">
        <v>270.89999999999998</v>
      </c>
      <c r="I15" s="29"/>
      <c r="J15" s="18" t="s">
        <v>27</v>
      </c>
      <c r="K15" s="18"/>
      <c r="L15" s="19" t="s">
        <v>31</v>
      </c>
      <c r="M15" s="20"/>
      <c r="N15" s="20"/>
      <c r="O15" s="21"/>
    </row>
    <row r="16" spans="1:15" ht="15" customHeight="1" x14ac:dyDescent="0.25">
      <c r="A16" s="37" t="s">
        <v>11</v>
      </c>
      <c r="B16" s="38"/>
      <c r="C16" s="38"/>
      <c r="D16" s="28">
        <v>39577450127</v>
      </c>
      <c r="E16" s="28"/>
      <c r="F16" s="9" t="s">
        <v>5</v>
      </c>
      <c r="G16" s="10"/>
      <c r="H16" s="16">
        <v>112.15</v>
      </c>
      <c r="I16" s="17"/>
      <c r="J16" s="18" t="s">
        <v>27</v>
      </c>
      <c r="K16" s="18"/>
      <c r="L16" s="19" t="s">
        <v>32</v>
      </c>
      <c r="M16" s="20"/>
      <c r="N16" s="20"/>
      <c r="O16" s="21"/>
    </row>
    <row r="17" spans="1:15" ht="15" customHeight="1" x14ac:dyDescent="0.25">
      <c r="A17" s="37" t="s">
        <v>11</v>
      </c>
      <c r="B17" s="38"/>
      <c r="C17" s="38"/>
      <c r="D17" s="28">
        <v>39577450127</v>
      </c>
      <c r="E17" s="28"/>
      <c r="F17" s="9" t="s">
        <v>5</v>
      </c>
      <c r="G17" s="10"/>
      <c r="H17" s="16">
        <v>298.61</v>
      </c>
      <c r="I17" s="17"/>
      <c r="J17" s="18" t="s">
        <v>27</v>
      </c>
      <c r="K17" s="18"/>
      <c r="L17" s="19" t="s">
        <v>32</v>
      </c>
      <c r="M17" s="20"/>
      <c r="N17" s="20"/>
      <c r="O17" s="21"/>
    </row>
    <row r="18" spans="1:15" ht="15" customHeight="1" x14ac:dyDescent="0.25">
      <c r="A18" s="37" t="s">
        <v>11</v>
      </c>
      <c r="B18" s="38"/>
      <c r="C18" s="38"/>
      <c r="D18" s="9">
        <v>39577450127</v>
      </c>
      <c r="E18" s="10"/>
      <c r="F18" s="9" t="s">
        <v>5</v>
      </c>
      <c r="G18" s="10"/>
      <c r="H18" s="16">
        <v>110.25</v>
      </c>
      <c r="I18" s="17"/>
      <c r="J18" s="18" t="s">
        <v>27</v>
      </c>
      <c r="K18" s="18"/>
      <c r="L18" s="19" t="s">
        <v>18</v>
      </c>
      <c r="M18" s="20"/>
      <c r="N18" s="20"/>
      <c r="O18" s="21"/>
    </row>
    <row r="19" spans="1:15" ht="15" customHeight="1" x14ac:dyDescent="0.25">
      <c r="A19" s="37" t="s">
        <v>11</v>
      </c>
      <c r="B19" s="38"/>
      <c r="C19" s="38"/>
      <c r="D19" s="9">
        <v>39577450127</v>
      </c>
      <c r="E19" s="10"/>
      <c r="F19" s="9" t="s">
        <v>5</v>
      </c>
      <c r="G19" s="10"/>
      <c r="H19" s="16">
        <v>239.06</v>
      </c>
      <c r="I19" s="17"/>
      <c r="J19" s="18" t="s">
        <v>27</v>
      </c>
      <c r="K19" s="18"/>
      <c r="L19" s="19" t="s">
        <v>18</v>
      </c>
      <c r="M19" s="20"/>
      <c r="N19" s="20"/>
      <c r="O19" s="21"/>
    </row>
    <row r="20" spans="1:15" ht="15" customHeight="1" x14ac:dyDescent="0.25">
      <c r="A20" s="37" t="s">
        <v>11</v>
      </c>
      <c r="B20" s="38"/>
      <c r="C20" s="38"/>
      <c r="D20" s="9">
        <v>39577450127</v>
      </c>
      <c r="E20" s="10"/>
      <c r="F20" s="9" t="s">
        <v>5</v>
      </c>
      <c r="G20" s="10"/>
      <c r="H20" s="16">
        <v>73.650000000000006</v>
      </c>
      <c r="I20" s="17"/>
      <c r="J20" s="18" t="s">
        <v>27</v>
      </c>
      <c r="K20" s="18"/>
      <c r="L20" s="19" t="s">
        <v>18</v>
      </c>
      <c r="M20" s="20"/>
      <c r="N20" s="20"/>
      <c r="O20" s="21"/>
    </row>
    <row r="21" spans="1:15" ht="15" customHeight="1" x14ac:dyDescent="0.25">
      <c r="A21" s="37" t="s">
        <v>11</v>
      </c>
      <c r="B21" s="38"/>
      <c r="C21" s="38"/>
      <c r="D21" s="9">
        <v>39577450127</v>
      </c>
      <c r="E21" s="10"/>
      <c r="F21" s="9" t="s">
        <v>5</v>
      </c>
      <c r="G21" s="10"/>
      <c r="H21" s="16">
        <v>20.66</v>
      </c>
      <c r="I21" s="17"/>
      <c r="J21" s="18" t="s">
        <v>27</v>
      </c>
      <c r="K21" s="18"/>
      <c r="L21" s="19" t="s">
        <v>18</v>
      </c>
      <c r="M21" s="20"/>
      <c r="N21" s="20"/>
      <c r="O21" s="21"/>
    </row>
    <row r="22" spans="1:15" ht="15" customHeight="1" x14ac:dyDescent="0.25">
      <c r="A22" s="37" t="s">
        <v>11</v>
      </c>
      <c r="B22" s="38"/>
      <c r="C22" s="38"/>
      <c r="D22" s="9">
        <v>39577450127</v>
      </c>
      <c r="E22" s="10"/>
      <c r="F22" s="9" t="s">
        <v>5</v>
      </c>
      <c r="G22" s="10"/>
      <c r="H22" s="16">
        <v>11.19</v>
      </c>
      <c r="I22" s="17"/>
      <c r="J22" s="18" t="s">
        <v>27</v>
      </c>
      <c r="K22" s="18"/>
      <c r="L22" s="19" t="s">
        <v>18</v>
      </c>
      <c r="M22" s="20"/>
      <c r="N22" s="20"/>
      <c r="O22" s="21"/>
    </row>
    <row r="23" spans="1:15" ht="15" customHeight="1" x14ac:dyDescent="0.25">
      <c r="A23" s="37" t="s">
        <v>11</v>
      </c>
      <c r="B23" s="38"/>
      <c r="C23" s="38"/>
      <c r="D23" s="9">
        <v>39577450127</v>
      </c>
      <c r="E23" s="10"/>
      <c r="F23" s="9" t="s">
        <v>5</v>
      </c>
      <c r="G23" s="10"/>
      <c r="H23" s="16">
        <v>44.77</v>
      </c>
      <c r="I23" s="17"/>
      <c r="J23" s="18" t="s">
        <v>27</v>
      </c>
      <c r="K23" s="18"/>
      <c r="L23" s="19" t="s">
        <v>18</v>
      </c>
      <c r="M23" s="20"/>
      <c r="N23" s="20"/>
      <c r="O23" s="21"/>
    </row>
    <row r="24" spans="1:15" ht="15" customHeight="1" x14ac:dyDescent="0.25">
      <c r="A24" s="37" t="s">
        <v>11</v>
      </c>
      <c r="B24" s="38"/>
      <c r="C24" s="38"/>
      <c r="D24" s="9">
        <v>39577450127</v>
      </c>
      <c r="E24" s="10"/>
      <c r="F24" s="9" t="s">
        <v>5</v>
      </c>
      <c r="G24" s="10"/>
      <c r="H24" s="16">
        <v>1658.86</v>
      </c>
      <c r="I24" s="17"/>
      <c r="J24" s="18" t="s">
        <v>27</v>
      </c>
      <c r="K24" s="18"/>
      <c r="L24" s="19" t="s">
        <v>18</v>
      </c>
      <c r="M24" s="20"/>
      <c r="N24" s="20"/>
      <c r="O24" s="21"/>
    </row>
    <row r="25" spans="1:15" ht="15" customHeight="1" x14ac:dyDescent="0.25">
      <c r="A25" s="37" t="s">
        <v>11</v>
      </c>
      <c r="B25" s="38"/>
      <c r="C25" s="38"/>
      <c r="D25" s="9">
        <v>39577450127</v>
      </c>
      <c r="E25" s="10"/>
      <c r="F25" s="9" t="s">
        <v>5</v>
      </c>
      <c r="G25" s="10"/>
      <c r="H25" s="16">
        <v>53.74</v>
      </c>
      <c r="I25" s="17"/>
      <c r="J25" s="18" t="s">
        <v>27</v>
      </c>
      <c r="K25" s="18"/>
      <c r="L25" s="19" t="s">
        <v>18</v>
      </c>
      <c r="M25" s="20"/>
      <c r="N25" s="20"/>
      <c r="O25" s="21"/>
    </row>
    <row r="26" spans="1:15" ht="15" customHeight="1" x14ac:dyDescent="0.25">
      <c r="A26" s="37" t="s">
        <v>11</v>
      </c>
      <c r="B26" s="38"/>
      <c r="C26" s="38"/>
      <c r="D26" s="9">
        <v>39577450127</v>
      </c>
      <c r="E26" s="10"/>
      <c r="F26" s="9" t="s">
        <v>5</v>
      </c>
      <c r="G26" s="10"/>
      <c r="H26" s="16">
        <v>48.22</v>
      </c>
      <c r="I26" s="17"/>
      <c r="J26" s="18" t="s">
        <v>27</v>
      </c>
      <c r="K26" s="18"/>
      <c r="L26" s="19" t="s">
        <v>18</v>
      </c>
      <c r="M26" s="20"/>
      <c r="N26" s="20"/>
      <c r="O26" s="21"/>
    </row>
    <row r="27" spans="1:15" ht="15" customHeight="1" x14ac:dyDescent="0.25">
      <c r="A27" s="37" t="s">
        <v>11</v>
      </c>
      <c r="B27" s="38"/>
      <c r="C27" s="38"/>
      <c r="D27" s="9">
        <v>39577450127</v>
      </c>
      <c r="E27" s="10"/>
      <c r="F27" s="9" t="s">
        <v>5</v>
      </c>
      <c r="G27" s="10"/>
      <c r="H27" s="16">
        <v>14.64</v>
      </c>
      <c r="I27" s="17"/>
      <c r="J27" s="18" t="s">
        <v>27</v>
      </c>
      <c r="K27" s="18"/>
      <c r="L27" s="19" t="s">
        <v>18</v>
      </c>
      <c r="M27" s="20"/>
      <c r="N27" s="20"/>
      <c r="O27" s="21"/>
    </row>
    <row r="28" spans="1:15" ht="15" customHeight="1" x14ac:dyDescent="0.25">
      <c r="A28" s="37" t="s">
        <v>11</v>
      </c>
      <c r="B28" s="38"/>
      <c r="C28" s="38"/>
      <c r="D28" s="9">
        <v>39577450127</v>
      </c>
      <c r="E28" s="10"/>
      <c r="F28" s="9" t="s">
        <v>5</v>
      </c>
      <c r="G28" s="10"/>
      <c r="H28" s="16">
        <v>18.079999999999998</v>
      </c>
      <c r="I28" s="17"/>
      <c r="J28" s="18" t="s">
        <v>27</v>
      </c>
      <c r="K28" s="18"/>
      <c r="L28" s="19" t="s">
        <v>18</v>
      </c>
      <c r="M28" s="20"/>
      <c r="N28" s="20"/>
      <c r="O28" s="21"/>
    </row>
    <row r="29" spans="1:15" ht="15" customHeight="1" x14ac:dyDescent="0.25">
      <c r="A29" s="37" t="s">
        <v>11</v>
      </c>
      <c r="B29" s="38"/>
      <c r="C29" s="38"/>
      <c r="D29" s="9">
        <v>39577450127</v>
      </c>
      <c r="E29" s="10"/>
      <c r="F29" s="9" t="s">
        <v>5</v>
      </c>
      <c r="G29" s="10"/>
      <c r="H29" s="16">
        <v>61.99</v>
      </c>
      <c r="I29" s="17"/>
      <c r="J29" s="18" t="s">
        <v>27</v>
      </c>
      <c r="K29" s="18"/>
      <c r="L29" s="19" t="s">
        <v>18</v>
      </c>
      <c r="M29" s="20"/>
      <c r="N29" s="20"/>
      <c r="O29" s="21"/>
    </row>
    <row r="30" spans="1:15" ht="15" customHeight="1" x14ac:dyDescent="0.25">
      <c r="A30" s="22" t="s">
        <v>24</v>
      </c>
      <c r="B30" s="23"/>
      <c r="C30" s="23"/>
      <c r="D30" s="23"/>
      <c r="E30" s="23"/>
      <c r="F30" s="23"/>
      <c r="G30" s="24"/>
      <c r="H30" s="25">
        <f>H10+H11+H12+H13+H14+H15+H16+H17+H18+H19+H20+H21+H22+H23+H24+H25+H26+H27+H28+H29</f>
        <v>3797.4399999999996</v>
      </c>
      <c r="I30" s="26"/>
      <c r="J30" s="26"/>
      <c r="K30" s="26"/>
      <c r="L30" s="26"/>
      <c r="M30" s="26"/>
      <c r="N30" s="26"/>
      <c r="O30" s="27"/>
    </row>
    <row r="31" spans="1:15" ht="15" customHeight="1" x14ac:dyDescent="0.25">
      <c r="A31" s="37" t="s">
        <v>35</v>
      </c>
      <c r="B31" s="38"/>
      <c r="C31" s="38"/>
      <c r="D31" s="28">
        <v>8382999002</v>
      </c>
      <c r="E31" s="28"/>
      <c r="F31" s="28" t="s">
        <v>5</v>
      </c>
      <c r="G31" s="28"/>
      <c r="H31" s="29">
        <v>257.95</v>
      </c>
      <c r="I31" s="29"/>
      <c r="J31" s="18" t="s">
        <v>27</v>
      </c>
      <c r="K31" s="18"/>
      <c r="L31" s="19" t="s">
        <v>16</v>
      </c>
      <c r="M31" s="20"/>
      <c r="N31" s="20"/>
      <c r="O31" s="21"/>
    </row>
    <row r="32" spans="1:15" ht="15" customHeight="1" x14ac:dyDescent="0.25">
      <c r="A32" s="37" t="s">
        <v>35</v>
      </c>
      <c r="B32" s="38"/>
      <c r="C32" s="38"/>
      <c r="D32" s="28">
        <v>8382999002</v>
      </c>
      <c r="E32" s="28"/>
      <c r="F32" s="28" t="s">
        <v>5</v>
      </c>
      <c r="G32" s="28"/>
      <c r="H32" s="29">
        <v>7.5</v>
      </c>
      <c r="I32" s="29"/>
      <c r="J32" s="18" t="s">
        <v>27</v>
      </c>
      <c r="K32" s="18"/>
      <c r="L32" s="19" t="s">
        <v>36</v>
      </c>
      <c r="M32" s="20"/>
      <c r="N32" s="20"/>
      <c r="O32" s="21"/>
    </row>
    <row r="33" spans="1:15" ht="15" customHeight="1" x14ac:dyDescent="0.25">
      <c r="A33" s="37"/>
      <c r="B33" s="38"/>
      <c r="C33" s="38"/>
      <c r="D33" s="28"/>
      <c r="E33" s="28"/>
      <c r="F33" s="28"/>
      <c r="G33" s="28"/>
      <c r="H33" s="29"/>
      <c r="I33" s="29"/>
      <c r="J33" s="18"/>
      <c r="K33" s="18"/>
      <c r="L33" s="19"/>
      <c r="M33" s="20"/>
      <c r="N33" s="20"/>
      <c r="O33" s="21"/>
    </row>
    <row r="34" spans="1:15" ht="15" customHeight="1" x14ac:dyDescent="0.25">
      <c r="A34" s="22" t="s">
        <v>45</v>
      </c>
      <c r="B34" s="23"/>
      <c r="C34" s="23"/>
      <c r="D34" s="23"/>
      <c r="E34" s="23"/>
      <c r="F34" s="23"/>
      <c r="G34" s="24"/>
      <c r="H34" s="25">
        <f>H31+H32+H33</f>
        <v>265.45</v>
      </c>
      <c r="I34" s="26"/>
      <c r="J34" s="26"/>
      <c r="K34" s="26"/>
      <c r="L34" s="26"/>
      <c r="M34" s="26"/>
      <c r="N34" s="26"/>
      <c r="O34" s="27"/>
    </row>
    <row r="35" spans="1:15" ht="15" customHeight="1" x14ac:dyDescent="0.25">
      <c r="A35" s="13" t="s">
        <v>37</v>
      </c>
      <c r="B35" s="14"/>
      <c r="C35" s="15"/>
      <c r="D35" s="9">
        <v>87311810356</v>
      </c>
      <c r="E35" s="10"/>
      <c r="F35" s="9" t="s">
        <v>38</v>
      </c>
      <c r="G35" s="10"/>
      <c r="H35" s="16">
        <v>12.1</v>
      </c>
      <c r="I35" s="17"/>
      <c r="J35" s="18" t="s">
        <v>33</v>
      </c>
      <c r="K35" s="18"/>
      <c r="L35" s="19" t="s">
        <v>39</v>
      </c>
      <c r="M35" s="20"/>
      <c r="N35" s="20"/>
      <c r="O35" s="21"/>
    </row>
    <row r="36" spans="1:15" ht="15" customHeight="1" x14ac:dyDescent="0.25">
      <c r="A36" s="22" t="s">
        <v>40</v>
      </c>
      <c r="B36" s="23"/>
      <c r="C36" s="23"/>
      <c r="D36" s="23"/>
      <c r="E36" s="23"/>
      <c r="F36" s="23"/>
      <c r="G36" s="24"/>
      <c r="H36" s="25">
        <f>H35</f>
        <v>12.1</v>
      </c>
      <c r="I36" s="26"/>
      <c r="J36" s="26"/>
      <c r="K36" s="26"/>
      <c r="L36" s="26"/>
      <c r="M36" s="26"/>
      <c r="N36" s="26"/>
      <c r="O36" s="27"/>
    </row>
    <row r="37" spans="1:15" ht="15" customHeight="1" x14ac:dyDescent="0.25">
      <c r="A37" s="37" t="s">
        <v>8</v>
      </c>
      <c r="B37" s="38"/>
      <c r="C37" s="38"/>
      <c r="D37" s="28">
        <v>13973013461</v>
      </c>
      <c r="E37" s="28"/>
      <c r="F37" s="28" t="s">
        <v>5</v>
      </c>
      <c r="G37" s="28"/>
      <c r="H37" s="29">
        <v>193.77</v>
      </c>
      <c r="I37" s="29"/>
      <c r="J37" s="18" t="s">
        <v>33</v>
      </c>
      <c r="K37" s="18"/>
      <c r="L37" s="19" t="s">
        <v>16</v>
      </c>
      <c r="M37" s="20"/>
      <c r="N37" s="20"/>
      <c r="O37" s="21"/>
    </row>
    <row r="38" spans="1:15" ht="15" customHeight="1" x14ac:dyDescent="0.25">
      <c r="A38" s="22" t="s">
        <v>34</v>
      </c>
      <c r="B38" s="23"/>
      <c r="C38" s="23"/>
      <c r="D38" s="23"/>
      <c r="E38" s="23"/>
      <c r="F38" s="23"/>
      <c r="G38" s="24"/>
      <c r="H38" s="25">
        <f>H37</f>
        <v>193.77</v>
      </c>
      <c r="I38" s="26"/>
      <c r="J38" s="26"/>
      <c r="K38" s="26"/>
      <c r="L38" s="26"/>
      <c r="M38" s="26"/>
      <c r="N38" s="26"/>
      <c r="O38" s="27"/>
    </row>
    <row r="39" spans="1:15" ht="15" customHeight="1" x14ac:dyDescent="0.25">
      <c r="A39" s="13" t="s">
        <v>41</v>
      </c>
      <c r="B39" s="14"/>
      <c r="C39" s="15"/>
      <c r="D39" s="9">
        <v>81793146560</v>
      </c>
      <c r="E39" s="10"/>
      <c r="F39" s="9" t="s">
        <v>6</v>
      </c>
      <c r="G39" s="10"/>
      <c r="H39" s="16">
        <v>159.06</v>
      </c>
      <c r="I39" s="17"/>
      <c r="J39" s="18" t="s">
        <v>33</v>
      </c>
      <c r="K39" s="18"/>
      <c r="L39" s="19" t="s">
        <v>42</v>
      </c>
      <c r="M39" s="20"/>
      <c r="N39" s="20"/>
      <c r="O39" s="21"/>
    </row>
    <row r="40" spans="1:15" ht="15" customHeight="1" x14ac:dyDescent="0.25">
      <c r="A40" s="22" t="s">
        <v>46</v>
      </c>
      <c r="B40" s="23"/>
      <c r="C40" s="23"/>
      <c r="D40" s="23"/>
      <c r="E40" s="23"/>
      <c r="F40" s="23"/>
      <c r="G40" s="24"/>
      <c r="H40" s="25">
        <f>H39</f>
        <v>159.06</v>
      </c>
      <c r="I40" s="26"/>
      <c r="J40" s="26"/>
      <c r="K40" s="26"/>
      <c r="L40" s="26"/>
      <c r="M40" s="26"/>
      <c r="N40" s="26"/>
      <c r="O40" s="27"/>
    </row>
    <row r="41" spans="1:15" ht="15" customHeight="1" x14ac:dyDescent="0.25">
      <c r="A41" s="13" t="s">
        <v>43</v>
      </c>
      <c r="B41" s="14"/>
      <c r="C41" s="15"/>
      <c r="D41" s="28">
        <v>44138062462</v>
      </c>
      <c r="E41" s="28"/>
      <c r="F41" s="9" t="s">
        <v>44</v>
      </c>
      <c r="G41" s="10"/>
      <c r="H41" s="16">
        <v>94.03</v>
      </c>
      <c r="I41" s="17"/>
      <c r="J41" s="18" t="s">
        <v>33</v>
      </c>
      <c r="K41" s="18"/>
      <c r="L41" s="30" t="s">
        <v>18</v>
      </c>
      <c r="M41" s="30"/>
      <c r="N41" s="30"/>
      <c r="O41" s="31"/>
    </row>
    <row r="42" spans="1:15" ht="15" customHeight="1" x14ac:dyDescent="0.25">
      <c r="A42" s="13" t="s">
        <v>43</v>
      </c>
      <c r="B42" s="14"/>
      <c r="C42" s="15"/>
      <c r="D42" s="28">
        <v>44138062462</v>
      </c>
      <c r="E42" s="28"/>
      <c r="F42" s="28" t="s">
        <v>44</v>
      </c>
      <c r="G42" s="28"/>
      <c r="H42" s="29">
        <v>311.60000000000002</v>
      </c>
      <c r="I42" s="29"/>
      <c r="J42" s="18" t="s">
        <v>33</v>
      </c>
      <c r="K42" s="18"/>
      <c r="L42" s="30" t="s">
        <v>18</v>
      </c>
      <c r="M42" s="30"/>
      <c r="N42" s="30"/>
      <c r="O42" s="31"/>
    </row>
    <row r="43" spans="1:15" ht="15" customHeight="1" x14ac:dyDescent="0.25">
      <c r="A43" s="22" t="s">
        <v>47</v>
      </c>
      <c r="B43" s="23"/>
      <c r="C43" s="23"/>
      <c r="D43" s="23"/>
      <c r="E43" s="23"/>
      <c r="F43" s="23"/>
      <c r="G43" s="24"/>
      <c r="H43" s="25">
        <f>H42+H41</f>
        <v>405.63</v>
      </c>
      <c r="I43" s="26"/>
      <c r="J43" s="26"/>
      <c r="K43" s="26"/>
      <c r="L43" s="26"/>
      <c r="M43" s="26"/>
      <c r="N43" s="26"/>
      <c r="O43" s="27"/>
    </row>
    <row r="44" spans="1:15" ht="15" customHeight="1" x14ac:dyDescent="0.25">
      <c r="A44" s="13" t="s">
        <v>48</v>
      </c>
      <c r="B44" s="14"/>
      <c r="C44" s="15"/>
      <c r="D44" s="9">
        <v>3335989356</v>
      </c>
      <c r="E44" s="10"/>
      <c r="F44" s="9" t="s">
        <v>5</v>
      </c>
      <c r="G44" s="10"/>
      <c r="H44" s="16">
        <v>39.82</v>
      </c>
      <c r="I44" s="17"/>
      <c r="J44" s="18" t="s">
        <v>33</v>
      </c>
      <c r="K44" s="18"/>
      <c r="L44" s="30" t="s">
        <v>15</v>
      </c>
      <c r="M44" s="30"/>
      <c r="N44" s="30"/>
      <c r="O44" s="31"/>
    </row>
    <row r="45" spans="1:15" ht="15" customHeight="1" x14ac:dyDescent="0.25">
      <c r="A45" s="22" t="s">
        <v>49</v>
      </c>
      <c r="B45" s="23"/>
      <c r="C45" s="23"/>
      <c r="D45" s="23"/>
      <c r="E45" s="23"/>
      <c r="F45" s="23"/>
      <c r="G45" s="24"/>
      <c r="H45" s="25">
        <f>H44</f>
        <v>39.82</v>
      </c>
      <c r="I45" s="26"/>
      <c r="J45" s="26"/>
      <c r="K45" s="26"/>
      <c r="L45" s="26"/>
      <c r="M45" s="26"/>
      <c r="N45" s="26"/>
      <c r="O45" s="27"/>
    </row>
    <row r="46" spans="1:15" ht="15" customHeight="1" x14ac:dyDescent="0.25">
      <c r="A46" s="13" t="s">
        <v>50</v>
      </c>
      <c r="B46" s="14"/>
      <c r="C46" s="15"/>
      <c r="D46" s="9">
        <v>74412164591</v>
      </c>
      <c r="E46" s="10"/>
      <c r="F46" s="9" t="s">
        <v>51</v>
      </c>
      <c r="G46" s="10"/>
      <c r="H46" s="16">
        <v>2329.88</v>
      </c>
      <c r="I46" s="17"/>
      <c r="J46" s="18" t="s">
        <v>33</v>
      </c>
      <c r="K46" s="18"/>
      <c r="L46" s="19" t="s">
        <v>53</v>
      </c>
      <c r="M46" s="20"/>
      <c r="N46" s="20"/>
      <c r="O46" s="21"/>
    </row>
    <row r="47" spans="1:15" ht="15" customHeight="1" x14ac:dyDescent="0.25">
      <c r="A47" s="22" t="s">
        <v>52</v>
      </c>
      <c r="B47" s="23"/>
      <c r="C47" s="23"/>
      <c r="D47" s="23"/>
      <c r="E47" s="23"/>
      <c r="F47" s="23"/>
      <c r="G47" s="24"/>
      <c r="H47" s="25">
        <f>H46</f>
        <v>2329.88</v>
      </c>
      <c r="I47" s="26"/>
      <c r="J47" s="26"/>
      <c r="K47" s="26"/>
      <c r="L47" s="26"/>
      <c r="M47" s="26"/>
      <c r="N47" s="26"/>
      <c r="O47" s="27"/>
    </row>
    <row r="48" spans="1:15" ht="15" customHeight="1" x14ac:dyDescent="0.25">
      <c r="A48" s="13" t="s">
        <v>54</v>
      </c>
      <c r="B48" s="14"/>
      <c r="C48" s="15"/>
      <c r="D48" s="9">
        <v>30250125755</v>
      </c>
      <c r="E48" s="10"/>
      <c r="F48" s="9" t="s">
        <v>10</v>
      </c>
      <c r="G48" s="10"/>
      <c r="H48" s="16">
        <v>530</v>
      </c>
      <c r="I48" s="17"/>
      <c r="J48" s="18" t="s">
        <v>33</v>
      </c>
      <c r="K48" s="18"/>
      <c r="L48" s="19">
        <v>8</v>
      </c>
      <c r="M48" s="20"/>
      <c r="N48" s="20"/>
      <c r="O48" s="21"/>
    </row>
    <row r="49" spans="1:15" ht="15" customHeight="1" x14ac:dyDescent="0.25">
      <c r="A49" s="22" t="s">
        <v>55</v>
      </c>
      <c r="B49" s="23"/>
      <c r="C49" s="23"/>
      <c r="D49" s="23"/>
      <c r="E49" s="23"/>
      <c r="F49" s="23"/>
      <c r="G49" s="24"/>
      <c r="H49" s="25">
        <f>H48</f>
        <v>530</v>
      </c>
      <c r="I49" s="26"/>
      <c r="J49" s="26"/>
      <c r="K49" s="26"/>
      <c r="L49" s="26"/>
      <c r="M49" s="26"/>
      <c r="N49" s="26"/>
      <c r="O49" s="27"/>
    </row>
    <row r="50" spans="1:15" ht="15" customHeight="1" x14ac:dyDescent="0.25">
      <c r="A50" s="13" t="s">
        <v>56</v>
      </c>
      <c r="B50" s="14"/>
      <c r="C50" s="15"/>
      <c r="D50" s="9">
        <v>68419124305</v>
      </c>
      <c r="E50" s="10"/>
      <c r="F50" s="9" t="s">
        <v>6</v>
      </c>
      <c r="G50" s="10"/>
      <c r="H50" s="11">
        <v>10.62</v>
      </c>
      <c r="I50" s="12"/>
      <c r="J50" s="18" t="s">
        <v>33</v>
      </c>
      <c r="K50" s="18"/>
      <c r="L50" s="19" t="s">
        <v>58</v>
      </c>
      <c r="M50" s="20"/>
      <c r="N50" s="20"/>
      <c r="O50" s="21"/>
    </row>
    <row r="51" spans="1:15" ht="15" customHeight="1" x14ac:dyDescent="0.25">
      <c r="A51" s="22" t="s">
        <v>57</v>
      </c>
      <c r="B51" s="23"/>
      <c r="C51" s="23"/>
      <c r="D51" s="23"/>
      <c r="E51" s="23"/>
      <c r="F51" s="23"/>
      <c r="G51" s="24"/>
      <c r="H51" s="25">
        <f>H50</f>
        <v>10.62</v>
      </c>
      <c r="I51" s="26"/>
      <c r="J51" s="26"/>
      <c r="K51" s="26"/>
      <c r="L51" s="26"/>
      <c r="M51" s="26"/>
      <c r="N51" s="26"/>
      <c r="O51" s="27"/>
    </row>
    <row r="52" spans="1:15" ht="15" customHeight="1" x14ac:dyDescent="0.25">
      <c r="A52" s="13" t="s">
        <v>13</v>
      </c>
      <c r="B52" s="14"/>
      <c r="C52" s="15"/>
      <c r="D52" s="9"/>
      <c r="E52" s="10"/>
      <c r="F52" s="9"/>
      <c r="G52" s="10"/>
      <c r="H52" s="11">
        <v>33692.629999999997</v>
      </c>
      <c r="I52" s="12"/>
      <c r="J52" s="28" t="s">
        <v>59</v>
      </c>
      <c r="K52" s="28"/>
      <c r="L52" s="19" t="s">
        <v>19</v>
      </c>
      <c r="M52" s="20"/>
      <c r="N52" s="20"/>
      <c r="O52" s="21"/>
    </row>
    <row r="53" spans="1:15" ht="15" customHeight="1" x14ac:dyDescent="0.25">
      <c r="A53" s="13" t="s">
        <v>22</v>
      </c>
      <c r="B53" s="14"/>
      <c r="C53" s="15"/>
      <c r="D53" s="9"/>
      <c r="E53" s="10"/>
      <c r="F53" s="9"/>
      <c r="G53" s="10"/>
      <c r="H53" s="16">
        <v>1548.22</v>
      </c>
      <c r="I53" s="17"/>
      <c r="J53" s="28" t="s">
        <v>59</v>
      </c>
      <c r="K53" s="28"/>
      <c r="L53" s="19" t="s">
        <v>23</v>
      </c>
      <c r="M53" s="20"/>
      <c r="N53" s="20"/>
      <c r="O53" s="21"/>
    </row>
    <row r="54" spans="1:15" ht="15" customHeight="1" x14ac:dyDescent="0.25">
      <c r="A54" s="13" t="s">
        <v>21</v>
      </c>
      <c r="B54" s="14"/>
      <c r="C54" s="15"/>
      <c r="D54" s="9"/>
      <c r="E54" s="10"/>
      <c r="F54" s="9"/>
      <c r="G54" s="10"/>
      <c r="H54" s="16">
        <v>5559.3</v>
      </c>
      <c r="I54" s="17"/>
      <c r="J54" s="28" t="s">
        <v>59</v>
      </c>
      <c r="K54" s="28"/>
      <c r="L54" s="19" t="s">
        <v>20</v>
      </c>
      <c r="M54" s="20"/>
      <c r="N54" s="20"/>
      <c r="O54" s="21"/>
    </row>
    <row r="55" spans="1:15" ht="15" customHeight="1" x14ac:dyDescent="0.25">
      <c r="A55" s="13"/>
      <c r="B55" s="14"/>
      <c r="C55" s="15"/>
      <c r="D55" s="9"/>
      <c r="E55" s="10"/>
      <c r="F55" s="9"/>
      <c r="G55" s="10"/>
      <c r="H55" s="16"/>
      <c r="I55" s="17"/>
      <c r="J55" s="28"/>
      <c r="K55" s="28"/>
      <c r="L55" s="19"/>
      <c r="M55" s="20"/>
      <c r="N55" s="20"/>
      <c r="O55" s="21"/>
    </row>
    <row r="56" spans="1:15" ht="15" customHeight="1" x14ac:dyDescent="0.25">
      <c r="A56" s="22" t="s">
        <v>60</v>
      </c>
      <c r="B56" s="23"/>
      <c r="C56" s="23"/>
      <c r="D56" s="23"/>
      <c r="E56" s="23"/>
      <c r="F56" s="23"/>
      <c r="G56" s="24"/>
      <c r="H56" s="25">
        <f>H52+H53+H54+H55</f>
        <v>40800.15</v>
      </c>
      <c r="I56" s="26"/>
      <c r="J56" s="26"/>
      <c r="K56" s="26"/>
      <c r="L56" s="26"/>
      <c r="M56" s="26"/>
      <c r="N56" s="26"/>
      <c r="O56" s="27"/>
    </row>
    <row r="57" spans="1:15" ht="15" customHeight="1" x14ac:dyDescent="0.25">
      <c r="A57" s="13" t="s">
        <v>25</v>
      </c>
      <c r="B57" s="14"/>
      <c r="C57" s="15"/>
      <c r="D57" s="9">
        <v>106585846</v>
      </c>
      <c r="E57" s="10"/>
      <c r="F57" s="9" t="s">
        <v>10</v>
      </c>
      <c r="G57" s="10"/>
      <c r="H57" s="11">
        <v>331.5</v>
      </c>
      <c r="I57" s="12"/>
      <c r="J57" s="28" t="s">
        <v>27</v>
      </c>
      <c r="K57" s="28"/>
      <c r="L57" s="19" t="s">
        <v>63</v>
      </c>
      <c r="M57" s="20"/>
      <c r="N57" s="20"/>
      <c r="O57" s="21"/>
    </row>
    <row r="58" spans="1:15" ht="15" customHeight="1" x14ac:dyDescent="0.25">
      <c r="A58" s="13" t="s">
        <v>25</v>
      </c>
      <c r="B58" s="14"/>
      <c r="C58" s="15"/>
      <c r="D58" s="9">
        <v>106585846</v>
      </c>
      <c r="E58" s="10"/>
      <c r="F58" s="9" t="s">
        <v>10</v>
      </c>
      <c r="G58" s="10"/>
      <c r="H58" s="16">
        <v>16.59</v>
      </c>
      <c r="I58" s="17"/>
      <c r="J58" s="28" t="s">
        <v>27</v>
      </c>
      <c r="K58" s="28"/>
      <c r="L58" s="19" t="s">
        <v>63</v>
      </c>
      <c r="M58" s="20"/>
      <c r="N58" s="20"/>
      <c r="O58" s="21"/>
    </row>
    <row r="59" spans="1:15" ht="15" customHeight="1" x14ac:dyDescent="0.25">
      <c r="A59" s="22" t="s">
        <v>64</v>
      </c>
      <c r="B59" s="23"/>
      <c r="C59" s="23"/>
      <c r="D59" s="23"/>
      <c r="E59" s="23"/>
      <c r="F59" s="23"/>
      <c r="G59" s="24"/>
      <c r="H59" s="25">
        <f>H57+H58</f>
        <v>348.09</v>
      </c>
      <c r="I59" s="26"/>
      <c r="J59" s="26"/>
      <c r="K59" s="26"/>
      <c r="L59" s="26"/>
      <c r="M59" s="26"/>
      <c r="N59" s="26"/>
      <c r="O59" s="27"/>
    </row>
    <row r="60" spans="1:15" ht="15" customHeight="1" x14ac:dyDescent="0.25">
      <c r="A60" s="13" t="s">
        <v>71</v>
      </c>
      <c r="B60" s="14"/>
      <c r="C60" s="15"/>
      <c r="D60" s="9">
        <v>77750062239</v>
      </c>
      <c r="E60" s="10"/>
      <c r="F60" s="9" t="s">
        <v>9</v>
      </c>
      <c r="G60" s="10"/>
      <c r="H60" s="11">
        <v>92.64</v>
      </c>
      <c r="I60" s="12"/>
      <c r="J60" s="28" t="s">
        <v>27</v>
      </c>
      <c r="K60" s="28"/>
      <c r="L60" s="19" t="s">
        <v>72</v>
      </c>
      <c r="M60" s="20"/>
      <c r="N60" s="20"/>
      <c r="O60" s="21"/>
    </row>
    <row r="61" spans="1:15" ht="15" customHeight="1" x14ac:dyDescent="0.25">
      <c r="A61" s="13"/>
      <c r="B61" s="14"/>
      <c r="C61" s="15"/>
      <c r="D61" s="9"/>
      <c r="E61" s="10"/>
      <c r="F61" s="9"/>
      <c r="G61" s="10"/>
      <c r="H61" s="11"/>
      <c r="I61" s="12"/>
      <c r="J61" s="28"/>
      <c r="K61" s="28"/>
      <c r="L61" s="19"/>
      <c r="M61" s="20"/>
      <c r="N61" s="20"/>
      <c r="O61" s="21"/>
    </row>
    <row r="62" spans="1:15" ht="15" customHeight="1" x14ac:dyDescent="0.25">
      <c r="A62" s="22" t="s">
        <v>73</v>
      </c>
      <c r="B62" s="23"/>
      <c r="C62" s="23"/>
      <c r="D62" s="23"/>
      <c r="E62" s="23"/>
      <c r="F62" s="23"/>
      <c r="G62" s="24"/>
      <c r="H62" s="25">
        <f>Q79+H60</f>
        <v>92.64</v>
      </c>
      <c r="I62" s="26"/>
      <c r="J62" s="26"/>
      <c r="K62" s="26"/>
      <c r="L62" s="26"/>
      <c r="M62" s="26"/>
      <c r="N62" s="26"/>
      <c r="O62" s="27"/>
    </row>
    <row r="63" spans="1:15" ht="15" customHeight="1" x14ac:dyDescent="0.25">
      <c r="A63" s="13" t="s">
        <v>67</v>
      </c>
      <c r="B63" s="14"/>
      <c r="C63" s="15"/>
      <c r="D63" s="9"/>
      <c r="E63" s="10"/>
      <c r="F63" s="9"/>
      <c r="G63" s="10"/>
      <c r="H63" s="16">
        <v>316.3</v>
      </c>
      <c r="I63" s="17"/>
      <c r="J63" s="9" t="s">
        <v>62</v>
      </c>
      <c r="K63" s="10"/>
      <c r="L63" s="19" t="s">
        <v>23</v>
      </c>
      <c r="M63" s="20"/>
      <c r="N63" s="20"/>
      <c r="O63" s="21"/>
    </row>
    <row r="64" spans="1:15" ht="15" customHeight="1" x14ac:dyDescent="0.25">
      <c r="A64" s="13" t="s">
        <v>13</v>
      </c>
      <c r="B64" s="14"/>
      <c r="C64" s="15"/>
      <c r="D64" s="9"/>
      <c r="E64" s="10"/>
      <c r="F64" s="9"/>
      <c r="G64" s="10"/>
      <c r="H64" s="11">
        <v>6982.66</v>
      </c>
      <c r="I64" s="12"/>
      <c r="J64" s="9" t="s">
        <v>62</v>
      </c>
      <c r="K64" s="10"/>
      <c r="L64" s="19" t="s">
        <v>19</v>
      </c>
      <c r="M64" s="20"/>
      <c r="N64" s="20"/>
      <c r="O64" s="21"/>
    </row>
    <row r="65" spans="1:15" ht="15" customHeight="1" x14ac:dyDescent="0.25">
      <c r="A65" s="13" t="s">
        <v>61</v>
      </c>
      <c r="B65" s="14"/>
      <c r="C65" s="15"/>
      <c r="D65" s="9"/>
      <c r="E65" s="10"/>
      <c r="F65" s="9"/>
      <c r="G65" s="10"/>
      <c r="H65" s="16">
        <v>1152.1300000000001</v>
      </c>
      <c r="I65" s="17"/>
      <c r="J65" s="9" t="s">
        <v>62</v>
      </c>
      <c r="K65" s="10"/>
      <c r="L65" s="19" t="s">
        <v>20</v>
      </c>
      <c r="M65" s="20"/>
      <c r="N65" s="20"/>
      <c r="O65" s="21"/>
    </row>
    <row r="66" spans="1:15" ht="15" customHeight="1" x14ac:dyDescent="0.25">
      <c r="A66" s="22" t="s">
        <v>66</v>
      </c>
      <c r="B66" s="23"/>
      <c r="C66" s="23"/>
      <c r="D66" s="23"/>
      <c r="E66" s="23"/>
      <c r="F66" s="23"/>
      <c r="G66" s="24"/>
      <c r="H66" s="25">
        <f>H63+H64+H65</f>
        <v>8451.09</v>
      </c>
      <c r="I66" s="26"/>
      <c r="J66" s="26"/>
      <c r="K66" s="26"/>
      <c r="L66" s="26"/>
      <c r="M66" s="26"/>
      <c r="N66" s="26"/>
      <c r="O66" s="27"/>
    </row>
    <row r="67" spans="1:15" ht="15" customHeight="1" x14ac:dyDescent="0.25">
      <c r="A67" s="13" t="s">
        <v>65</v>
      </c>
      <c r="B67" s="14"/>
      <c r="C67" s="15"/>
      <c r="D67" s="9">
        <v>14506572540</v>
      </c>
      <c r="E67" s="10"/>
      <c r="F67" s="9" t="s">
        <v>6</v>
      </c>
      <c r="G67" s="10"/>
      <c r="H67" s="11">
        <v>75</v>
      </c>
      <c r="I67" s="12"/>
      <c r="J67" s="28" t="s">
        <v>33</v>
      </c>
      <c r="K67" s="28"/>
      <c r="L67" s="19" t="s">
        <v>68</v>
      </c>
      <c r="M67" s="20"/>
      <c r="N67" s="20"/>
      <c r="O67" s="21"/>
    </row>
    <row r="68" spans="1:15" ht="15" customHeight="1" x14ac:dyDescent="0.25">
      <c r="A68" s="13" t="s">
        <v>65</v>
      </c>
      <c r="B68" s="14"/>
      <c r="C68" s="15"/>
      <c r="D68" s="9">
        <v>14506572540</v>
      </c>
      <c r="E68" s="10"/>
      <c r="F68" s="9" t="s">
        <v>6</v>
      </c>
      <c r="G68" s="10"/>
      <c r="H68" s="11">
        <v>125</v>
      </c>
      <c r="I68" s="12"/>
      <c r="J68" s="28" t="s">
        <v>33</v>
      </c>
      <c r="K68" s="28"/>
      <c r="L68" s="19" t="s">
        <v>68</v>
      </c>
      <c r="M68" s="20"/>
      <c r="N68" s="20"/>
      <c r="O68" s="21"/>
    </row>
    <row r="69" spans="1:15" ht="15" customHeight="1" x14ac:dyDescent="0.25">
      <c r="A69" s="13" t="s">
        <v>65</v>
      </c>
      <c r="B69" s="14"/>
      <c r="C69" s="15"/>
      <c r="D69" s="9">
        <v>14506572540</v>
      </c>
      <c r="E69" s="10"/>
      <c r="F69" s="9" t="s">
        <v>6</v>
      </c>
      <c r="G69" s="10"/>
      <c r="H69" s="11">
        <v>746.56</v>
      </c>
      <c r="I69" s="12"/>
      <c r="J69" s="28" t="s">
        <v>33</v>
      </c>
      <c r="K69" s="28"/>
      <c r="L69" s="19" t="s">
        <v>68</v>
      </c>
      <c r="M69" s="20"/>
      <c r="N69" s="20"/>
      <c r="O69" s="21"/>
    </row>
    <row r="70" spans="1:15" ht="15" customHeight="1" x14ac:dyDescent="0.25">
      <c r="A70" s="32"/>
      <c r="B70" s="33"/>
      <c r="C70" s="34"/>
      <c r="D70" s="9"/>
      <c r="E70" s="10"/>
      <c r="F70" s="9"/>
      <c r="G70" s="10"/>
      <c r="H70" s="11"/>
      <c r="I70" s="12"/>
      <c r="J70" s="28"/>
      <c r="K70" s="28"/>
      <c r="L70" s="19"/>
      <c r="M70" s="20"/>
      <c r="N70" s="20"/>
      <c r="O70" s="21"/>
    </row>
    <row r="71" spans="1:15" ht="15" customHeight="1" x14ac:dyDescent="0.25">
      <c r="A71" s="22" t="s">
        <v>69</v>
      </c>
      <c r="B71" s="23"/>
      <c r="C71" s="23"/>
      <c r="D71" s="23"/>
      <c r="E71" s="23"/>
      <c r="F71" s="23"/>
      <c r="G71" s="24"/>
      <c r="H71" s="25">
        <f>H69+H70+H68+H67</f>
        <v>946.56</v>
      </c>
      <c r="I71" s="26"/>
      <c r="J71" s="26"/>
      <c r="K71" s="26"/>
      <c r="L71" s="26"/>
      <c r="M71" s="26"/>
      <c r="N71" s="26"/>
      <c r="O71" s="27"/>
    </row>
    <row r="72" spans="1:15" ht="15" customHeight="1" x14ac:dyDescent="0.25">
      <c r="A72" s="13" t="s">
        <v>74</v>
      </c>
      <c r="B72" s="14"/>
      <c r="C72" s="15"/>
      <c r="D72" s="35" t="s">
        <v>75</v>
      </c>
      <c r="E72" s="36"/>
      <c r="F72" s="9" t="s">
        <v>6</v>
      </c>
      <c r="G72" s="10"/>
      <c r="H72" s="11">
        <v>2178.94</v>
      </c>
      <c r="I72" s="12"/>
      <c r="J72" s="18" t="s">
        <v>27</v>
      </c>
      <c r="K72" s="18"/>
      <c r="L72" s="19" t="s">
        <v>76</v>
      </c>
      <c r="M72" s="20"/>
      <c r="N72" s="20"/>
      <c r="O72" s="21"/>
    </row>
    <row r="73" spans="1:15" ht="15" customHeight="1" x14ac:dyDescent="0.25">
      <c r="A73" s="22" t="s">
        <v>77</v>
      </c>
      <c r="B73" s="23"/>
      <c r="C73" s="23"/>
      <c r="D73" s="23"/>
      <c r="E73" s="23"/>
      <c r="F73" s="23"/>
      <c r="G73" s="24"/>
      <c r="H73" s="25">
        <f>H72</f>
        <v>2178.94</v>
      </c>
      <c r="I73" s="26"/>
      <c r="J73" s="26"/>
      <c r="K73" s="26"/>
      <c r="L73" s="26"/>
      <c r="M73" s="26"/>
      <c r="N73" s="26"/>
      <c r="O73" s="27"/>
    </row>
    <row r="74" spans="1:15" ht="15" customHeight="1" x14ac:dyDescent="0.25">
      <c r="A74" s="13" t="s">
        <v>78</v>
      </c>
      <c r="B74" s="14"/>
      <c r="C74" s="15"/>
      <c r="D74" s="9">
        <v>35069563228</v>
      </c>
      <c r="E74" s="10"/>
      <c r="F74" s="9" t="s">
        <v>5</v>
      </c>
      <c r="G74" s="10"/>
      <c r="H74" s="16">
        <v>34.21</v>
      </c>
      <c r="I74" s="17"/>
      <c r="J74" s="18" t="s">
        <v>27</v>
      </c>
      <c r="K74" s="18"/>
      <c r="L74" s="30" t="s">
        <v>79</v>
      </c>
      <c r="M74" s="30"/>
      <c r="N74" s="30"/>
      <c r="O74" s="31"/>
    </row>
    <row r="75" spans="1:15" ht="15" customHeight="1" x14ac:dyDescent="0.25">
      <c r="A75" s="22" t="s">
        <v>80</v>
      </c>
      <c r="B75" s="23"/>
      <c r="C75" s="23"/>
      <c r="D75" s="23"/>
      <c r="E75" s="23"/>
      <c r="F75" s="23"/>
      <c r="G75" s="24"/>
      <c r="H75" s="25">
        <f>H74</f>
        <v>34.21</v>
      </c>
      <c r="I75" s="26"/>
      <c r="J75" s="26"/>
      <c r="K75" s="26"/>
      <c r="L75" s="26"/>
      <c r="M75" s="26"/>
      <c r="N75" s="26"/>
      <c r="O75" s="27"/>
    </row>
    <row r="76" spans="1:15" ht="15" customHeight="1" x14ac:dyDescent="0.25">
      <c r="A76" s="13" t="s">
        <v>81</v>
      </c>
      <c r="B76" s="14"/>
      <c r="C76" s="15"/>
      <c r="D76" s="9">
        <v>7179054100</v>
      </c>
      <c r="E76" s="10"/>
      <c r="F76" s="9" t="s">
        <v>6</v>
      </c>
      <c r="G76" s="10"/>
      <c r="H76" s="16">
        <v>553.95000000000005</v>
      </c>
      <c r="I76" s="17"/>
      <c r="J76" s="18" t="s">
        <v>27</v>
      </c>
      <c r="K76" s="18"/>
      <c r="L76" s="19" t="s">
        <v>82</v>
      </c>
      <c r="M76" s="20"/>
      <c r="N76" s="20"/>
      <c r="O76" s="21"/>
    </row>
    <row r="77" spans="1:15" x14ac:dyDescent="0.25">
      <c r="A77" s="22" t="s">
        <v>83</v>
      </c>
      <c r="B77" s="23"/>
      <c r="C77" s="23"/>
      <c r="D77" s="23"/>
      <c r="E77" s="23"/>
      <c r="F77" s="23"/>
      <c r="G77" s="24"/>
      <c r="H77" s="25">
        <f>H76</f>
        <v>553.95000000000005</v>
      </c>
      <c r="I77" s="26"/>
      <c r="J77" s="26"/>
      <c r="K77" s="26"/>
      <c r="L77" s="26"/>
      <c r="M77" s="26"/>
      <c r="N77" s="26"/>
      <c r="O77" s="27"/>
    </row>
    <row r="78" spans="1:15" x14ac:dyDescent="0.25">
      <c r="A78" s="13" t="s">
        <v>84</v>
      </c>
      <c r="B78" s="14"/>
      <c r="C78" s="15"/>
      <c r="D78" s="9">
        <v>23057039320</v>
      </c>
      <c r="E78" s="10"/>
      <c r="F78" s="9" t="s">
        <v>10</v>
      </c>
      <c r="G78" s="10"/>
      <c r="H78" s="16">
        <v>38.35</v>
      </c>
      <c r="I78" s="17"/>
      <c r="J78" s="18" t="s">
        <v>27</v>
      </c>
      <c r="K78" s="18"/>
      <c r="L78" s="19" t="s">
        <v>85</v>
      </c>
      <c r="M78" s="20"/>
      <c r="N78" s="20"/>
      <c r="O78" s="21"/>
    </row>
    <row r="79" spans="1:15" x14ac:dyDescent="0.25">
      <c r="A79" s="22" t="s">
        <v>86</v>
      </c>
      <c r="B79" s="23"/>
      <c r="C79" s="23"/>
      <c r="D79" s="23"/>
      <c r="E79" s="23"/>
      <c r="F79" s="23"/>
      <c r="G79" s="24"/>
      <c r="H79" s="25">
        <f>H78</f>
        <v>38.35</v>
      </c>
      <c r="I79" s="26"/>
      <c r="J79" s="26"/>
      <c r="K79" s="26"/>
      <c r="L79" s="26"/>
      <c r="M79" s="26"/>
      <c r="N79" s="26"/>
      <c r="O79" s="27"/>
    </row>
    <row r="80" spans="1:15" x14ac:dyDescent="0.25">
      <c r="A80" s="13" t="s">
        <v>87</v>
      </c>
      <c r="B80" s="14"/>
      <c r="C80" s="15"/>
      <c r="D80" s="9">
        <v>28128148322</v>
      </c>
      <c r="E80" s="10"/>
      <c r="F80" s="9" t="s">
        <v>88</v>
      </c>
      <c r="G80" s="10"/>
      <c r="H80" s="11">
        <v>68.58</v>
      </c>
      <c r="I80" s="12"/>
      <c r="J80" s="28" t="s">
        <v>33</v>
      </c>
      <c r="K80" s="28"/>
      <c r="L80" s="19" t="s">
        <v>18</v>
      </c>
      <c r="M80" s="20"/>
      <c r="N80" s="20"/>
      <c r="O80" s="21"/>
    </row>
    <row r="81" spans="1:15" ht="15" customHeight="1" x14ac:dyDescent="0.25">
      <c r="A81" s="13" t="s">
        <v>87</v>
      </c>
      <c r="B81" s="14"/>
      <c r="C81" s="15"/>
      <c r="D81" s="9">
        <v>28128148322</v>
      </c>
      <c r="E81" s="10"/>
      <c r="F81" s="9" t="s">
        <v>88</v>
      </c>
      <c r="G81" s="10"/>
      <c r="H81" s="11">
        <v>177.25</v>
      </c>
      <c r="I81" s="12"/>
      <c r="J81" s="28" t="s">
        <v>33</v>
      </c>
      <c r="K81" s="28"/>
      <c r="L81" s="19" t="s">
        <v>89</v>
      </c>
      <c r="M81" s="20"/>
      <c r="N81" s="20"/>
      <c r="O81" s="21"/>
    </row>
    <row r="82" spans="1:15" ht="15" customHeight="1" x14ac:dyDescent="0.25">
      <c r="A82" s="13" t="s">
        <v>87</v>
      </c>
      <c r="B82" s="14"/>
      <c r="C82" s="15"/>
      <c r="D82" s="9">
        <v>28128148322</v>
      </c>
      <c r="E82" s="10"/>
      <c r="F82" s="9" t="s">
        <v>88</v>
      </c>
      <c r="G82" s="10"/>
      <c r="H82" s="11">
        <v>220.33</v>
      </c>
      <c r="I82" s="12"/>
      <c r="J82" s="28" t="s">
        <v>33</v>
      </c>
      <c r="K82" s="28"/>
      <c r="L82" s="19" t="s">
        <v>90</v>
      </c>
      <c r="M82" s="20"/>
      <c r="N82" s="20"/>
      <c r="O82" s="21"/>
    </row>
    <row r="83" spans="1:15" ht="15" customHeight="1" x14ac:dyDescent="0.25">
      <c r="A83" s="13" t="s">
        <v>87</v>
      </c>
      <c r="B83" s="14"/>
      <c r="C83" s="15"/>
      <c r="D83" s="9">
        <v>28128148322</v>
      </c>
      <c r="E83" s="10"/>
      <c r="F83" s="9" t="s">
        <v>88</v>
      </c>
      <c r="G83" s="10"/>
      <c r="H83" s="11">
        <v>228.66</v>
      </c>
      <c r="I83" s="12"/>
      <c r="J83" s="28" t="s">
        <v>33</v>
      </c>
      <c r="K83" s="28"/>
      <c r="L83" s="19" t="s">
        <v>91</v>
      </c>
      <c r="M83" s="20"/>
      <c r="N83" s="20"/>
      <c r="O83" s="21"/>
    </row>
    <row r="84" spans="1:15" ht="15" customHeight="1" x14ac:dyDescent="0.25">
      <c r="A84" s="22" t="s">
        <v>92</v>
      </c>
      <c r="B84" s="23"/>
      <c r="C84" s="23"/>
      <c r="D84" s="23"/>
      <c r="E84" s="23"/>
      <c r="F84" s="23"/>
      <c r="G84" s="24"/>
      <c r="H84" s="25">
        <f>H82+H83+H81+H80</f>
        <v>694.82</v>
      </c>
      <c r="I84" s="26"/>
      <c r="J84" s="26"/>
      <c r="K84" s="26"/>
      <c r="L84" s="26"/>
      <c r="M84" s="26"/>
      <c r="N84" s="26"/>
      <c r="O84" s="27"/>
    </row>
    <row r="85" spans="1:15" ht="15" customHeight="1" x14ac:dyDescent="0.25">
      <c r="A85" s="13" t="s">
        <v>93</v>
      </c>
      <c r="B85" s="14"/>
      <c r="C85" s="15"/>
      <c r="D85" s="9">
        <v>61894987197</v>
      </c>
      <c r="E85" s="10"/>
      <c r="F85" s="9" t="s">
        <v>5</v>
      </c>
      <c r="G85" s="10"/>
      <c r="H85" s="16">
        <v>119.45</v>
      </c>
      <c r="I85" s="17"/>
      <c r="J85" s="18" t="s">
        <v>27</v>
      </c>
      <c r="K85" s="18"/>
      <c r="L85" s="19" t="s">
        <v>68</v>
      </c>
      <c r="M85" s="20"/>
      <c r="N85" s="20"/>
      <c r="O85" s="21"/>
    </row>
    <row r="86" spans="1:15" ht="15" customHeight="1" x14ac:dyDescent="0.25">
      <c r="A86" s="22" t="s">
        <v>94</v>
      </c>
      <c r="B86" s="23"/>
      <c r="C86" s="23"/>
      <c r="D86" s="23"/>
      <c r="E86" s="23"/>
      <c r="F86" s="23"/>
      <c r="G86" s="24"/>
      <c r="H86" s="25">
        <f>H85</f>
        <v>119.45</v>
      </c>
      <c r="I86" s="26"/>
      <c r="J86" s="26"/>
      <c r="K86" s="26"/>
      <c r="L86" s="26"/>
      <c r="M86" s="26"/>
      <c r="N86" s="26"/>
      <c r="O86" s="27"/>
    </row>
    <row r="87" spans="1:15" ht="15" customHeight="1" x14ac:dyDescent="0.25">
      <c r="A87" s="37" t="s">
        <v>97</v>
      </c>
      <c r="B87" s="38"/>
      <c r="C87" s="38"/>
      <c r="D87" s="72" t="s">
        <v>95</v>
      </c>
      <c r="E87" s="72"/>
      <c r="F87" s="28" t="s">
        <v>9</v>
      </c>
      <c r="G87" s="28"/>
      <c r="H87" s="29">
        <v>242.54</v>
      </c>
      <c r="I87" s="29"/>
      <c r="J87" s="18" t="s">
        <v>27</v>
      </c>
      <c r="K87" s="18"/>
      <c r="L87" s="19" t="s">
        <v>29</v>
      </c>
      <c r="M87" s="20"/>
      <c r="N87" s="20"/>
      <c r="O87" s="21"/>
    </row>
    <row r="88" spans="1:15" ht="15" customHeight="1" x14ac:dyDescent="0.25">
      <c r="A88" s="37" t="s">
        <v>97</v>
      </c>
      <c r="B88" s="38"/>
      <c r="C88" s="38"/>
      <c r="D88" s="72" t="s">
        <v>95</v>
      </c>
      <c r="E88" s="72"/>
      <c r="F88" s="28" t="s">
        <v>9</v>
      </c>
      <c r="G88" s="28"/>
      <c r="H88" s="29">
        <v>185.11</v>
      </c>
      <c r="I88" s="29"/>
      <c r="J88" s="18" t="s">
        <v>27</v>
      </c>
      <c r="K88" s="18"/>
      <c r="L88" s="19" t="s">
        <v>29</v>
      </c>
      <c r="M88" s="20"/>
      <c r="N88" s="20"/>
      <c r="O88" s="21"/>
    </row>
    <row r="89" spans="1:15" ht="15" customHeight="1" x14ac:dyDescent="0.25">
      <c r="A89" s="37" t="s">
        <v>97</v>
      </c>
      <c r="B89" s="38"/>
      <c r="C89" s="38"/>
      <c r="D89" s="72" t="s">
        <v>95</v>
      </c>
      <c r="E89" s="72"/>
      <c r="F89" s="28" t="s">
        <v>9</v>
      </c>
      <c r="G89" s="28"/>
      <c r="H89" s="29">
        <v>213.05</v>
      </c>
      <c r="I89" s="29"/>
      <c r="J89" s="18" t="s">
        <v>27</v>
      </c>
      <c r="K89" s="18"/>
      <c r="L89" s="19" t="s">
        <v>29</v>
      </c>
      <c r="M89" s="20"/>
      <c r="N89" s="20"/>
      <c r="O89" s="21"/>
    </row>
    <row r="90" spans="1:15" ht="15" customHeight="1" x14ac:dyDescent="0.25">
      <c r="A90" s="37" t="s">
        <v>97</v>
      </c>
      <c r="B90" s="38"/>
      <c r="C90" s="38"/>
      <c r="D90" s="72" t="s">
        <v>95</v>
      </c>
      <c r="E90" s="72"/>
      <c r="F90" s="28" t="s">
        <v>9</v>
      </c>
      <c r="G90" s="28"/>
      <c r="H90" s="29">
        <v>93.36</v>
      </c>
      <c r="I90" s="29"/>
      <c r="J90" s="18" t="s">
        <v>27</v>
      </c>
      <c r="K90" s="18"/>
      <c r="L90" s="19" t="s">
        <v>29</v>
      </c>
      <c r="M90" s="20"/>
      <c r="N90" s="20"/>
      <c r="O90" s="21"/>
    </row>
    <row r="91" spans="1:15" ht="15" customHeight="1" x14ac:dyDescent="0.25">
      <c r="A91" s="37" t="s">
        <v>97</v>
      </c>
      <c r="B91" s="38"/>
      <c r="C91" s="38"/>
      <c r="D91" s="72" t="s">
        <v>95</v>
      </c>
      <c r="E91" s="72"/>
      <c r="F91" s="28" t="s">
        <v>9</v>
      </c>
      <c r="G91" s="28"/>
      <c r="H91" s="29">
        <v>183.2</v>
      </c>
      <c r="I91" s="29"/>
      <c r="J91" s="18" t="s">
        <v>27</v>
      </c>
      <c r="K91" s="18"/>
      <c r="L91" s="19" t="s">
        <v>29</v>
      </c>
      <c r="M91" s="20"/>
      <c r="N91" s="20"/>
      <c r="O91" s="21"/>
    </row>
    <row r="92" spans="1:15" ht="15" customHeight="1" x14ac:dyDescent="0.25">
      <c r="A92" s="37" t="s">
        <v>97</v>
      </c>
      <c r="B92" s="38"/>
      <c r="C92" s="38"/>
      <c r="D92" s="72" t="s">
        <v>95</v>
      </c>
      <c r="E92" s="72"/>
      <c r="F92" s="28" t="s">
        <v>9</v>
      </c>
      <c r="G92" s="28"/>
      <c r="H92" s="29">
        <v>266.81</v>
      </c>
      <c r="I92" s="29"/>
      <c r="J92" s="18" t="s">
        <v>27</v>
      </c>
      <c r="K92" s="18"/>
      <c r="L92" s="19" t="s">
        <v>29</v>
      </c>
      <c r="M92" s="20"/>
      <c r="N92" s="20"/>
      <c r="O92" s="21"/>
    </row>
    <row r="93" spans="1:15" ht="15" customHeight="1" x14ac:dyDescent="0.25">
      <c r="A93" s="37" t="s">
        <v>97</v>
      </c>
      <c r="B93" s="38"/>
      <c r="C93" s="38"/>
      <c r="D93" s="72" t="s">
        <v>95</v>
      </c>
      <c r="E93" s="72"/>
      <c r="F93" s="28" t="s">
        <v>9</v>
      </c>
      <c r="G93" s="28"/>
      <c r="H93" s="16">
        <v>138.27000000000001</v>
      </c>
      <c r="I93" s="17"/>
      <c r="J93" s="18" t="s">
        <v>27</v>
      </c>
      <c r="K93" s="18"/>
      <c r="L93" s="19" t="s">
        <v>29</v>
      </c>
      <c r="M93" s="20"/>
      <c r="N93" s="20"/>
      <c r="O93" s="21"/>
    </row>
    <row r="94" spans="1:15" ht="15" customHeight="1" x14ac:dyDescent="0.25">
      <c r="A94" s="37" t="s">
        <v>97</v>
      </c>
      <c r="B94" s="38"/>
      <c r="C94" s="38"/>
      <c r="D94" s="72" t="s">
        <v>95</v>
      </c>
      <c r="E94" s="72"/>
      <c r="F94" s="28" t="s">
        <v>9</v>
      </c>
      <c r="G94" s="28"/>
      <c r="H94" s="16">
        <v>482.52</v>
      </c>
      <c r="I94" s="17"/>
      <c r="J94" s="18" t="s">
        <v>27</v>
      </c>
      <c r="K94" s="18"/>
      <c r="L94" s="19" t="s">
        <v>29</v>
      </c>
      <c r="M94" s="20"/>
      <c r="N94" s="20"/>
      <c r="O94" s="21"/>
    </row>
    <row r="95" spans="1:15" x14ac:dyDescent="0.25">
      <c r="A95" s="22" t="s">
        <v>96</v>
      </c>
      <c r="B95" s="23"/>
      <c r="C95" s="23"/>
      <c r="D95" s="23"/>
      <c r="E95" s="23"/>
      <c r="F95" s="23"/>
      <c r="G95" s="24"/>
      <c r="H95" s="25">
        <f>H87+H88+H89+H90+H91+H92+H93+H94</f>
        <v>1804.86</v>
      </c>
      <c r="I95" s="26"/>
      <c r="J95" s="26"/>
      <c r="K95" s="26"/>
      <c r="L95" s="26"/>
      <c r="M95" s="26"/>
      <c r="N95" s="26"/>
      <c r="O95" s="27"/>
    </row>
  </sheetData>
  <mergeCells count="444">
    <mergeCell ref="A95:G95"/>
    <mergeCell ref="H95:O95"/>
    <mergeCell ref="A93:C93"/>
    <mergeCell ref="D93:E93"/>
    <mergeCell ref="F93:G93"/>
    <mergeCell ref="H93:I93"/>
    <mergeCell ref="J93:K93"/>
    <mergeCell ref="L93:O93"/>
    <mergeCell ref="A94:C94"/>
    <mergeCell ref="D94:E94"/>
    <mergeCell ref="F94:G94"/>
    <mergeCell ref="H94:I94"/>
    <mergeCell ref="J94:K94"/>
    <mergeCell ref="L94:O94"/>
    <mergeCell ref="A91:C91"/>
    <mergeCell ref="D91:E91"/>
    <mergeCell ref="F91:G91"/>
    <mergeCell ref="H91:I91"/>
    <mergeCell ref="J91:K91"/>
    <mergeCell ref="L91:O91"/>
    <mergeCell ref="A92:C92"/>
    <mergeCell ref="D92:E92"/>
    <mergeCell ref="F92:G92"/>
    <mergeCell ref="H92:I92"/>
    <mergeCell ref="J92:K92"/>
    <mergeCell ref="L92:O92"/>
    <mergeCell ref="A89:C89"/>
    <mergeCell ref="D89:E89"/>
    <mergeCell ref="F89:G89"/>
    <mergeCell ref="H89:I89"/>
    <mergeCell ref="J89:K89"/>
    <mergeCell ref="L89:O89"/>
    <mergeCell ref="A90:C90"/>
    <mergeCell ref="D90:E90"/>
    <mergeCell ref="F90:G90"/>
    <mergeCell ref="H90:I90"/>
    <mergeCell ref="J90:K90"/>
    <mergeCell ref="L90:O90"/>
    <mergeCell ref="A87:C87"/>
    <mergeCell ref="D87:E87"/>
    <mergeCell ref="F87:G87"/>
    <mergeCell ref="H87:I87"/>
    <mergeCell ref="J87:K87"/>
    <mergeCell ref="L87:O87"/>
    <mergeCell ref="A88:C88"/>
    <mergeCell ref="D88:E88"/>
    <mergeCell ref="F88:G88"/>
    <mergeCell ref="H88:I88"/>
    <mergeCell ref="J88:K88"/>
    <mergeCell ref="L88:O88"/>
    <mergeCell ref="A84:G84"/>
    <mergeCell ref="H84:O84"/>
    <mergeCell ref="A85:C85"/>
    <mergeCell ref="D85:E85"/>
    <mergeCell ref="F85:G85"/>
    <mergeCell ref="H85:I85"/>
    <mergeCell ref="J85:K85"/>
    <mergeCell ref="L85:O85"/>
    <mergeCell ref="A86:G86"/>
    <mergeCell ref="H86:O86"/>
    <mergeCell ref="A82:C82"/>
    <mergeCell ref="D82:E82"/>
    <mergeCell ref="F82:G82"/>
    <mergeCell ref="H82:I82"/>
    <mergeCell ref="J82:K82"/>
    <mergeCell ref="L82:O82"/>
    <mergeCell ref="A83:C83"/>
    <mergeCell ref="D83:E83"/>
    <mergeCell ref="F83:G83"/>
    <mergeCell ref="H83:I83"/>
    <mergeCell ref="J83:K83"/>
    <mergeCell ref="L83:O83"/>
    <mergeCell ref="A79:G79"/>
    <mergeCell ref="H79:O79"/>
    <mergeCell ref="A80:C80"/>
    <mergeCell ref="D80:E80"/>
    <mergeCell ref="F80:G80"/>
    <mergeCell ref="H80:I80"/>
    <mergeCell ref="J80:K80"/>
    <mergeCell ref="L80:O80"/>
    <mergeCell ref="A81:C81"/>
    <mergeCell ref="D81:E81"/>
    <mergeCell ref="F81:G81"/>
    <mergeCell ref="H81:I81"/>
    <mergeCell ref="J81:K81"/>
    <mergeCell ref="L81:O81"/>
    <mergeCell ref="A1:O1"/>
    <mergeCell ref="D2:K3"/>
    <mergeCell ref="A4:C6"/>
    <mergeCell ref="D4:E6"/>
    <mergeCell ref="F4:G6"/>
    <mergeCell ref="H4:I6"/>
    <mergeCell ref="J4:K6"/>
    <mergeCell ref="L4:O6"/>
    <mergeCell ref="A10:C10"/>
    <mergeCell ref="D10:E10"/>
    <mergeCell ref="F10:G10"/>
    <mergeCell ref="H10:I10"/>
    <mergeCell ref="J10:K10"/>
    <mergeCell ref="L10:O10"/>
    <mergeCell ref="A7:C7"/>
    <mergeCell ref="D7:E7"/>
    <mergeCell ref="F7:G7"/>
    <mergeCell ref="H7:I7"/>
    <mergeCell ref="J7:K7"/>
    <mergeCell ref="L7:O7"/>
    <mergeCell ref="A9:G9"/>
    <mergeCell ref="H9:O9"/>
    <mergeCell ref="A12:C12"/>
    <mergeCell ref="D12:E12"/>
    <mergeCell ref="F12:G12"/>
    <mergeCell ref="H12:I12"/>
    <mergeCell ref="J12:K12"/>
    <mergeCell ref="L12:O12"/>
    <mergeCell ref="A11:C11"/>
    <mergeCell ref="D11:E11"/>
    <mergeCell ref="F11:G11"/>
    <mergeCell ref="H11:I11"/>
    <mergeCell ref="J11:K11"/>
    <mergeCell ref="L11:O11"/>
    <mergeCell ref="A14:C14"/>
    <mergeCell ref="D14:E14"/>
    <mergeCell ref="F14:G14"/>
    <mergeCell ref="H14:I14"/>
    <mergeCell ref="J14:K14"/>
    <mergeCell ref="L14:O14"/>
    <mergeCell ref="A13:C13"/>
    <mergeCell ref="D13:E13"/>
    <mergeCell ref="F13:G13"/>
    <mergeCell ref="H13:I13"/>
    <mergeCell ref="J13:K13"/>
    <mergeCell ref="L13:O13"/>
    <mergeCell ref="A16:C16"/>
    <mergeCell ref="D16:E16"/>
    <mergeCell ref="F16:G16"/>
    <mergeCell ref="H16:I16"/>
    <mergeCell ref="J16:K16"/>
    <mergeCell ref="L16:O16"/>
    <mergeCell ref="A15:C15"/>
    <mergeCell ref="D15:E15"/>
    <mergeCell ref="F15:G15"/>
    <mergeCell ref="H15:I15"/>
    <mergeCell ref="J15:K15"/>
    <mergeCell ref="L15:O15"/>
    <mergeCell ref="A74:C74"/>
    <mergeCell ref="D74:E74"/>
    <mergeCell ref="F74:G74"/>
    <mergeCell ref="H74:I74"/>
    <mergeCell ref="J74:K74"/>
    <mergeCell ref="L74:O74"/>
    <mergeCell ref="A17:C17"/>
    <mergeCell ref="D17:E17"/>
    <mergeCell ref="F17:G17"/>
    <mergeCell ref="H17:I17"/>
    <mergeCell ref="J17:K17"/>
    <mergeCell ref="L17:O17"/>
    <mergeCell ref="A37:C37"/>
    <mergeCell ref="D37:E37"/>
    <mergeCell ref="F37:G37"/>
    <mergeCell ref="H37:I37"/>
    <mergeCell ref="J37:K37"/>
    <mergeCell ref="L37:O37"/>
    <mergeCell ref="A33:C33"/>
    <mergeCell ref="D33:E33"/>
    <mergeCell ref="F33:G33"/>
    <mergeCell ref="H33:I33"/>
    <mergeCell ref="J33:K33"/>
    <mergeCell ref="L33:O33"/>
    <mergeCell ref="A78:C78"/>
    <mergeCell ref="D78:E78"/>
    <mergeCell ref="F78:G78"/>
    <mergeCell ref="H78:I78"/>
    <mergeCell ref="J78:K78"/>
    <mergeCell ref="L78:O78"/>
    <mergeCell ref="A76:C76"/>
    <mergeCell ref="D76:E76"/>
    <mergeCell ref="F76:G76"/>
    <mergeCell ref="H76:I76"/>
    <mergeCell ref="J76:K76"/>
    <mergeCell ref="L76:O76"/>
    <mergeCell ref="A39:C39"/>
    <mergeCell ref="D39:E39"/>
    <mergeCell ref="F39:G39"/>
    <mergeCell ref="H39:I39"/>
    <mergeCell ref="J39:K39"/>
    <mergeCell ref="L39:O39"/>
    <mergeCell ref="A19:C19"/>
    <mergeCell ref="D19:E19"/>
    <mergeCell ref="F19:G19"/>
    <mergeCell ref="H19:I19"/>
    <mergeCell ref="J19:K19"/>
    <mergeCell ref="L19:O19"/>
    <mergeCell ref="A23:C23"/>
    <mergeCell ref="D23:E23"/>
    <mergeCell ref="F23:G23"/>
    <mergeCell ref="H23:I23"/>
    <mergeCell ref="J23:K23"/>
    <mergeCell ref="L23:O23"/>
    <mergeCell ref="A22:C22"/>
    <mergeCell ref="D22:E22"/>
    <mergeCell ref="F22:G22"/>
    <mergeCell ref="H22:I22"/>
    <mergeCell ref="J22:K22"/>
    <mergeCell ref="L22:O22"/>
    <mergeCell ref="A18:C18"/>
    <mergeCell ref="D18:E18"/>
    <mergeCell ref="F18:G18"/>
    <mergeCell ref="H18:I18"/>
    <mergeCell ref="J18:K18"/>
    <mergeCell ref="L18:O18"/>
    <mergeCell ref="A21:C21"/>
    <mergeCell ref="D21:E21"/>
    <mergeCell ref="F21:G21"/>
    <mergeCell ref="H21:I21"/>
    <mergeCell ref="J21:K21"/>
    <mergeCell ref="L21:O21"/>
    <mergeCell ref="A20:C20"/>
    <mergeCell ref="D20:E20"/>
    <mergeCell ref="F20:G20"/>
    <mergeCell ref="H20:I20"/>
    <mergeCell ref="J20:K20"/>
    <mergeCell ref="L20:O20"/>
    <mergeCell ref="A25:C25"/>
    <mergeCell ref="D25:E25"/>
    <mergeCell ref="F25:G25"/>
    <mergeCell ref="H25:I25"/>
    <mergeCell ref="J25:K25"/>
    <mergeCell ref="L25:O25"/>
    <mergeCell ref="A24:C24"/>
    <mergeCell ref="D24:E24"/>
    <mergeCell ref="F24:G24"/>
    <mergeCell ref="H24:I24"/>
    <mergeCell ref="J24:K24"/>
    <mergeCell ref="L24:O24"/>
    <mergeCell ref="A27:C27"/>
    <mergeCell ref="D27:E27"/>
    <mergeCell ref="F27:G27"/>
    <mergeCell ref="H27:I27"/>
    <mergeCell ref="J27:K27"/>
    <mergeCell ref="L27:O27"/>
    <mergeCell ref="A26:C26"/>
    <mergeCell ref="D26:E26"/>
    <mergeCell ref="F26:G26"/>
    <mergeCell ref="H26:I26"/>
    <mergeCell ref="J26:K26"/>
    <mergeCell ref="L26:O26"/>
    <mergeCell ref="A29:C29"/>
    <mergeCell ref="D29:E29"/>
    <mergeCell ref="F29:G29"/>
    <mergeCell ref="H29:I29"/>
    <mergeCell ref="J29:K29"/>
    <mergeCell ref="L29:O29"/>
    <mergeCell ref="A28:C28"/>
    <mergeCell ref="D28:E28"/>
    <mergeCell ref="F28:G28"/>
    <mergeCell ref="H28:I28"/>
    <mergeCell ref="J28:K28"/>
    <mergeCell ref="L28:O28"/>
    <mergeCell ref="F32:G32"/>
    <mergeCell ref="H32:I32"/>
    <mergeCell ref="J32:K32"/>
    <mergeCell ref="L32:O32"/>
    <mergeCell ref="A31:C31"/>
    <mergeCell ref="D31:E31"/>
    <mergeCell ref="F31:G31"/>
    <mergeCell ref="H31:I31"/>
    <mergeCell ref="J31:K31"/>
    <mergeCell ref="L31:O31"/>
    <mergeCell ref="J52:K52"/>
    <mergeCell ref="L52:O52"/>
    <mergeCell ref="A72:C72"/>
    <mergeCell ref="D72:E72"/>
    <mergeCell ref="F72:G72"/>
    <mergeCell ref="H72:I72"/>
    <mergeCell ref="J72:K72"/>
    <mergeCell ref="L72:O72"/>
    <mergeCell ref="A54:C54"/>
    <mergeCell ref="D54:E54"/>
    <mergeCell ref="F54:G54"/>
    <mergeCell ref="H54:I54"/>
    <mergeCell ref="J54:K54"/>
    <mergeCell ref="L54:O54"/>
    <mergeCell ref="A53:C53"/>
    <mergeCell ref="D53:E53"/>
    <mergeCell ref="F53:G53"/>
    <mergeCell ref="H53:I53"/>
    <mergeCell ref="J53:K53"/>
    <mergeCell ref="L53:O53"/>
    <mergeCell ref="A60:C60"/>
    <mergeCell ref="D60:E60"/>
    <mergeCell ref="F60:G60"/>
    <mergeCell ref="H60:I60"/>
    <mergeCell ref="J60:K60"/>
    <mergeCell ref="L60:O60"/>
    <mergeCell ref="J57:K57"/>
    <mergeCell ref="L57:O57"/>
    <mergeCell ref="A55:C55"/>
    <mergeCell ref="D55:E55"/>
    <mergeCell ref="F55:G55"/>
    <mergeCell ref="H55:I55"/>
    <mergeCell ref="J55:K55"/>
    <mergeCell ref="L55:O55"/>
    <mergeCell ref="A59:G59"/>
    <mergeCell ref="H59:O59"/>
    <mergeCell ref="A58:C58"/>
    <mergeCell ref="D58:E58"/>
    <mergeCell ref="F58:G58"/>
    <mergeCell ref="H58:I58"/>
    <mergeCell ref="J58:K58"/>
    <mergeCell ref="L58:O58"/>
    <mergeCell ref="A57:C57"/>
    <mergeCell ref="D57:E57"/>
    <mergeCell ref="A63:C63"/>
    <mergeCell ref="D63:E63"/>
    <mergeCell ref="F63:G63"/>
    <mergeCell ref="H63:I63"/>
    <mergeCell ref="J63:K63"/>
    <mergeCell ref="L63:O63"/>
    <mergeCell ref="A61:C61"/>
    <mergeCell ref="D61:E61"/>
    <mergeCell ref="F61:G61"/>
    <mergeCell ref="H61:I61"/>
    <mergeCell ref="J61:K61"/>
    <mergeCell ref="L61:O61"/>
    <mergeCell ref="H62:O62"/>
    <mergeCell ref="A65:C65"/>
    <mergeCell ref="D65:E65"/>
    <mergeCell ref="F65:G65"/>
    <mergeCell ref="H65:I65"/>
    <mergeCell ref="J65:K65"/>
    <mergeCell ref="L65:O65"/>
    <mergeCell ref="A64:C64"/>
    <mergeCell ref="D64:E64"/>
    <mergeCell ref="F64:G64"/>
    <mergeCell ref="H64:I64"/>
    <mergeCell ref="J64:K64"/>
    <mergeCell ref="L64:O64"/>
    <mergeCell ref="D68:E68"/>
    <mergeCell ref="F68:G68"/>
    <mergeCell ref="H68:I68"/>
    <mergeCell ref="J68:K68"/>
    <mergeCell ref="L68:O68"/>
    <mergeCell ref="A67:C67"/>
    <mergeCell ref="D67:E67"/>
    <mergeCell ref="F67:G67"/>
    <mergeCell ref="H67:I67"/>
    <mergeCell ref="J67:K67"/>
    <mergeCell ref="L67:O67"/>
    <mergeCell ref="H66:O66"/>
    <mergeCell ref="H71:O71"/>
    <mergeCell ref="H73:O73"/>
    <mergeCell ref="H75:O75"/>
    <mergeCell ref="H77:O77"/>
    <mergeCell ref="A62:G62"/>
    <mergeCell ref="A66:G66"/>
    <mergeCell ref="A71:G71"/>
    <mergeCell ref="A73:G73"/>
    <mergeCell ref="A75:G75"/>
    <mergeCell ref="A77:G77"/>
    <mergeCell ref="A70:C70"/>
    <mergeCell ref="D70:E70"/>
    <mergeCell ref="F70:G70"/>
    <mergeCell ref="H70:I70"/>
    <mergeCell ref="J70:K70"/>
    <mergeCell ref="L70:O70"/>
    <mergeCell ref="A69:C69"/>
    <mergeCell ref="D69:E69"/>
    <mergeCell ref="F69:G69"/>
    <mergeCell ref="H69:I69"/>
    <mergeCell ref="J69:K69"/>
    <mergeCell ref="L69:O69"/>
    <mergeCell ref="A68:C68"/>
    <mergeCell ref="A30:G30"/>
    <mergeCell ref="H30:O30"/>
    <mergeCell ref="A34:G34"/>
    <mergeCell ref="H34:O34"/>
    <mergeCell ref="A36:G36"/>
    <mergeCell ref="H36:O36"/>
    <mergeCell ref="A41:C41"/>
    <mergeCell ref="D41:E41"/>
    <mergeCell ref="F41:G41"/>
    <mergeCell ref="H41:I41"/>
    <mergeCell ref="J41:K41"/>
    <mergeCell ref="L41:O41"/>
    <mergeCell ref="A35:C35"/>
    <mergeCell ref="D35:E35"/>
    <mergeCell ref="F35:G35"/>
    <mergeCell ref="H35:I35"/>
    <mergeCell ref="J35:K35"/>
    <mergeCell ref="L35:O35"/>
    <mergeCell ref="A40:G40"/>
    <mergeCell ref="H40:O40"/>
    <mergeCell ref="A38:G38"/>
    <mergeCell ref="H38:O38"/>
    <mergeCell ref="A32:C32"/>
    <mergeCell ref="D32:E32"/>
    <mergeCell ref="A42:C42"/>
    <mergeCell ref="D42:E42"/>
    <mergeCell ref="F42:G42"/>
    <mergeCell ref="H42:I42"/>
    <mergeCell ref="J42:K42"/>
    <mergeCell ref="L42:O42"/>
    <mergeCell ref="A45:G45"/>
    <mergeCell ref="H45:O45"/>
    <mergeCell ref="A47:G47"/>
    <mergeCell ref="H47:O47"/>
    <mergeCell ref="A46:C46"/>
    <mergeCell ref="D46:E46"/>
    <mergeCell ref="F46:G46"/>
    <mergeCell ref="H46:I46"/>
    <mergeCell ref="J46:K46"/>
    <mergeCell ref="L46:O46"/>
    <mergeCell ref="A44:C44"/>
    <mergeCell ref="D44:E44"/>
    <mergeCell ref="F44:G44"/>
    <mergeCell ref="H44:I44"/>
    <mergeCell ref="J44:K44"/>
    <mergeCell ref="L44:O44"/>
    <mergeCell ref="A43:G43"/>
    <mergeCell ref="H43:O43"/>
    <mergeCell ref="F57:G57"/>
    <mergeCell ref="H57:I57"/>
    <mergeCell ref="A48:C48"/>
    <mergeCell ref="D48:E48"/>
    <mergeCell ref="F48:G48"/>
    <mergeCell ref="H48:I48"/>
    <mergeCell ref="J48:K48"/>
    <mergeCell ref="L48:O48"/>
    <mergeCell ref="A51:G51"/>
    <mergeCell ref="H51:O51"/>
    <mergeCell ref="A56:G56"/>
    <mergeCell ref="H56:O56"/>
    <mergeCell ref="A49:G49"/>
    <mergeCell ref="H49:O49"/>
    <mergeCell ref="A50:C50"/>
    <mergeCell ref="D50:E50"/>
    <mergeCell ref="F50:G50"/>
    <mergeCell ref="H50:I50"/>
    <mergeCell ref="J50:K50"/>
    <mergeCell ref="L50:O50"/>
    <mergeCell ref="A52:C52"/>
    <mergeCell ref="D52:E52"/>
    <mergeCell ref="F52:G52"/>
    <mergeCell ref="H52:I5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Racunovodstvo</cp:lastModifiedBy>
  <cp:lastPrinted>2024-02-15T08:05:16Z</cp:lastPrinted>
  <dcterms:created xsi:type="dcterms:W3CDTF">2024-02-06T13:45:02Z</dcterms:created>
  <dcterms:modified xsi:type="dcterms:W3CDTF">2024-02-15T08:14:10Z</dcterms:modified>
</cp:coreProperties>
</file>