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FB50BD29-82B1-45DB-8CE4-8E63717B516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G328" i="9"/>
  <c r="F328" i="9"/>
  <c r="E328" i="9"/>
  <c r="B328" i="9" s="1"/>
  <c r="H327" i="9"/>
  <c r="G327" i="9"/>
  <c r="E327" i="9" s="1"/>
  <c r="B327" i="9" s="1"/>
  <c r="F327" i="9"/>
  <c r="H326" i="9"/>
  <c r="G326" i="9"/>
  <c r="F326" i="9"/>
  <c r="H325" i="9"/>
  <c r="E325" i="9" s="1"/>
  <c r="B325" i="9" s="1"/>
  <c r="G325" i="9"/>
  <c r="F325" i="9"/>
  <c r="H324" i="9"/>
  <c r="G324" i="9"/>
  <c r="F324" i="9"/>
  <c r="H323" i="9"/>
  <c r="G323" i="9"/>
  <c r="F323" i="9"/>
  <c r="E323" i="9"/>
  <c r="B323" i="9" s="1"/>
  <c r="H322" i="9"/>
  <c r="G322" i="9"/>
  <c r="E322" i="9" s="1"/>
  <c r="B322" i="9" s="1"/>
  <c r="F322" i="9"/>
  <c r="H321" i="9"/>
  <c r="E321" i="9" s="1"/>
  <c r="B321" i="9" s="1"/>
  <c r="G321" i="9"/>
  <c r="F321" i="9"/>
  <c r="H320" i="9"/>
  <c r="E320" i="9" s="1"/>
  <c r="B320" i="9" s="1"/>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9" i="9"/>
  <c r="F298" i="9"/>
  <c r="F297" i="9"/>
  <c r="L296" i="9"/>
  <c r="F296" i="9" s="1"/>
  <c r="H296" i="9"/>
  <c r="F295" i="9"/>
  <c r="I294" i="9"/>
  <c r="H294" i="9"/>
  <c r="E294" i="9" s="1"/>
  <c r="B294" i="9" s="1"/>
  <c r="F294" i="9"/>
  <c r="E293" i="9"/>
  <c r="M292" i="9"/>
  <c r="F292" i="9" s="1"/>
  <c r="L292" i="9"/>
  <c r="E292" i="9"/>
  <c r="B292" i="9"/>
  <c r="M291" i="9"/>
  <c r="L291" i="9"/>
  <c r="F291" i="9"/>
  <c r="E291" i="9"/>
  <c r="B291" i="9" s="1"/>
  <c r="M290" i="9"/>
  <c r="L290" i="9"/>
  <c r="F290" i="9" s="1"/>
  <c r="B290" i="9" s="1"/>
  <c r="E290" i="9"/>
  <c r="M289" i="9"/>
  <c r="L289" i="9"/>
  <c r="E289" i="9"/>
  <c r="M288" i="9"/>
  <c r="F288" i="9" s="1"/>
  <c r="L288" i="9"/>
  <c r="E288" i="9"/>
  <c r="B288" i="9"/>
  <c r="M287" i="9"/>
  <c r="L287" i="9"/>
  <c r="F287" i="9"/>
  <c r="E287" i="9"/>
  <c r="B287" i="9" s="1"/>
  <c r="M286" i="9"/>
  <c r="L286" i="9"/>
  <c r="F286" i="9" s="1"/>
  <c r="B286" i="9" s="1"/>
  <c r="E286" i="9"/>
  <c r="M285" i="9"/>
  <c r="L285" i="9"/>
  <c r="F285" i="9" s="1"/>
  <c r="E285" i="9"/>
  <c r="B285" i="9"/>
  <c r="M284" i="9"/>
  <c r="F284" i="9" s="1"/>
  <c r="L284" i="9"/>
  <c r="E284" i="9"/>
  <c r="B284" i="9"/>
  <c r="M283" i="9"/>
  <c r="L283" i="9"/>
  <c r="F283" i="9"/>
  <c r="E283" i="9"/>
  <c r="B283" i="9" s="1"/>
  <c r="M282" i="9"/>
  <c r="L282" i="9"/>
  <c r="F282" i="9" s="1"/>
  <c r="B282" i="9" s="1"/>
  <c r="E282" i="9"/>
  <c r="M281" i="9"/>
  <c r="L281" i="9"/>
  <c r="F281" i="9" s="1"/>
  <c r="E281" i="9"/>
  <c r="B281" i="9"/>
  <c r="M280" i="9"/>
  <c r="F280" i="9" s="1"/>
  <c r="L280" i="9"/>
  <c r="E280" i="9"/>
  <c r="B280" i="9"/>
  <c r="M279" i="9"/>
  <c r="L279" i="9"/>
  <c r="F279" i="9"/>
  <c r="E279" i="9"/>
  <c r="B279" i="9" s="1"/>
  <c r="M278" i="9"/>
  <c r="L278" i="9"/>
  <c r="F278" i="9" s="1"/>
  <c r="B278" i="9" s="1"/>
  <c r="E278" i="9"/>
  <c r="M277" i="9"/>
  <c r="L277" i="9"/>
  <c r="F277" i="9" s="1"/>
  <c r="E277" i="9"/>
  <c r="B277" i="9"/>
  <c r="M276" i="9"/>
  <c r="F276" i="9" s="1"/>
  <c r="L276" i="9"/>
  <c r="E276" i="9"/>
  <c r="B276" i="9"/>
  <c r="M275" i="9"/>
  <c r="L275" i="9"/>
  <c r="F275" i="9"/>
  <c r="E275" i="9"/>
  <c r="B275" i="9" s="1"/>
  <c r="M274" i="9"/>
  <c r="L274" i="9"/>
  <c r="F274" i="9" s="1"/>
  <c r="B274" i="9" s="1"/>
  <c r="E274" i="9"/>
  <c r="M273" i="9"/>
  <c r="L273" i="9"/>
  <c r="F273" i="9" s="1"/>
  <c r="E273" i="9"/>
  <c r="B273" i="9"/>
  <c r="M272" i="9"/>
  <c r="F272" i="9" s="1"/>
  <c r="L272" i="9"/>
  <c r="E272" i="9"/>
  <c r="B272" i="9"/>
  <c r="M271" i="9"/>
  <c r="L271" i="9"/>
  <c r="F271" i="9"/>
  <c r="E271" i="9"/>
  <c r="B271" i="9" s="1"/>
  <c r="M270" i="9"/>
  <c r="L270" i="9"/>
  <c r="F270" i="9" s="1"/>
  <c r="B270" i="9" s="1"/>
  <c r="E270" i="9"/>
  <c r="M269" i="9"/>
  <c r="L269" i="9"/>
  <c r="F269" i="9" s="1"/>
  <c r="E269" i="9"/>
  <c r="B269" i="9"/>
  <c r="M268" i="9"/>
  <c r="F268" i="9" s="1"/>
  <c r="L268" i="9"/>
  <c r="E268" i="9"/>
  <c r="B268" i="9"/>
  <c r="M267" i="9"/>
  <c r="L267" i="9"/>
  <c r="F267" i="9"/>
  <c r="E267" i="9"/>
  <c r="B267" i="9" s="1"/>
  <c r="M266" i="9"/>
  <c r="L266" i="9"/>
  <c r="F266" i="9" s="1"/>
  <c r="B266" i="9" s="1"/>
  <c r="E266" i="9"/>
  <c r="M265" i="9"/>
  <c r="L265" i="9"/>
  <c r="F265" i="9" s="1"/>
  <c r="E265" i="9"/>
  <c r="B265" i="9"/>
  <c r="M264" i="9"/>
  <c r="F264" i="9" s="1"/>
  <c r="L264" i="9"/>
  <c r="E264" i="9"/>
  <c r="B264" i="9"/>
  <c r="M263" i="9"/>
  <c r="L263" i="9"/>
  <c r="F263" i="9"/>
  <c r="E263" i="9"/>
  <c r="B263" i="9" s="1"/>
  <c r="M262" i="9"/>
  <c r="L262" i="9"/>
  <c r="F262" i="9" s="1"/>
  <c r="B262" i="9" s="1"/>
  <c r="E262" i="9"/>
  <c r="M261" i="9"/>
  <c r="L261" i="9"/>
  <c r="F261" i="9" s="1"/>
  <c r="E261" i="9"/>
  <c r="B261" i="9"/>
  <c r="M260" i="9"/>
  <c r="F260" i="9" s="1"/>
  <c r="L260" i="9"/>
  <c r="E260" i="9"/>
  <c r="B260" i="9"/>
  <c r="M259" i="9"/>
  <c r="L259" i="9"/>
  <c r="F259" i="9"/>
  <c r="E259" i="9"/>
  <c r="B259" i="9" s="1"/>
  <c r="M258" i="9"/>
  <c r="L258" i="9"/>
  <c r="F258" i="9" s="1"/>
  <c r="B258" i="9" s="1"/>
  <c r="E258" i="9"/>
  <c r="M257" i="9"/>
  <c r="L257" i="9"/>
  <c r="F257" i="9" s="1"/>
  <c r="E257" i="9"/>
  <c r="B257" i="9"/>
  <c r="M256" i="9"/>
  <c r="F256" i="9" s="1"/>
  <c r="L256" i="9"/>
  <c r="E256" i="9"/>
  <c r="B256" i="9"/>
  <c r="M255" i="9"/>
  <c r="L255" i="9"/>
  <c r="F255" i="9"/>
  <c r="E255" i="9"/>
  <c r="B255" i="9" s="1"/>
  <c r="M254" i="9"/>
  <c r="L254" i="9"/>
  <c r="F254" i="9" s="1"/>
  <c r="B254" i="9" s="1"/>
  <c r="E254" i="9"/>
  <c r="M253" i="9"/>
  <c r="L253" i="9"/>
  <c r="F253" i="9" s="1"/>
  <c r="E253" i="9"/>
  <c r="B253" i="9"/>
  <c r="M252" i="9"/>
  <c r="F252" i="9" s="1"/>
  <c r="L252" i="9"/>
  <c r="E252" i="9"/>
  <c r="B252" i="9"/>
  <c r="M251" i="9"/>
  <c r="L251" i="9"/>
  <c r="F251" i="9"/>
  <c r="E251" i="9"/>
  <c r="B251" i="9" s="1"/>
  <c r="M250" i="9"/>
  <c r="L250" i="9"/>
  <c r="F250" i="9" s="1"/>
  <c r="B250" i="9" s="1"/>
  <c r="E250" i="9"/>
  <c r="M249" i="9"/>
  <c r="L249" i="9"/>
  <c r="F249" i="9" s="1"/>
  <c r="E249" i="9"/>
  <c r="B249" i="9"/>
  <c r="M248" i="9"/>
  <c r="F248" i="9" s="1"/>
  <c r="L248" i="9"/>
  <c r="E248" i="9"/>
  <c r="B248" i="9"/>
  <c r="M247" i="9"/>
  <c r="L247" i="9"/>
  <c r="F247" i="9"/>
  <c r="E247" i="9"/>
  <c r="B247" i="9" s="1"/>
  <c r="M246" i="9"/>
  <c r="L246" i="9"/>
  <c r="F246" i="9" s="1"/>
  <c r="B246" i="9" s="1"/>
  <c r="E246" i="9"/>
  <c r="M245" i="9"/>
  <c r="L245" i="9"/>
  <c r="F245" i="9" s="1"/>
  <c r="E245" i="9"/>
  <c r="B245" i="9"/>
  <c r="M244" i="9"/>
  <c r="F244" i="9" s="1"/>
  <c r="B244" i="9" s="1"/>
  <c r="L244" i="9"/>
  <c r="E244" i="9"/>
  <c r="M243" i="9"/>
  <c r="F243" i="9" s="1"/>
  <c r="L243" i="9"/>
  <c r="E243" i="9"/>
  <c r="M242" i="9"/>
  <c r="L242" i="9"/>
  <c r="F242" i="9" s="1"/>
  <c r="B242" i="9" s="1"/>
  <c r="E242" i="9"/>
  <c r="M241" i="9"/>
  <c r="L241" i="9"/>
  <c r="F241" i="9" s="1"/>
  <c r="E241" i="9"/>
  <c r="B241" i="9"/>
  <c r="M240" i="9"/>
  <c r="F240" i="9" s="1"/>
  <c r="B240" i="9" s="1"/>
  <c r="L240" i="9"/>
  <c r="E240" i="9"/>
  <c r="M239" i="9"/>
  <c r="L239" i="9"/>
  <c r="F239" i="9"/>
  <c r="E239" i="9"/>
  <c r="M238" i="9"/>
  <c r="L238" i="9"/>
  <c r="E238" i="9"/>
  <c r="M237" i="9"/>
  <c r="L237" i="9"/>
  <c r="E237" i="9"/>
  <c r="M236" i="9"/>
  <c r="L236" i="9"/>
  <c r="E236" i="9"/>
  <c r="M235" i="9"/>
  <c r="L235" i="9"/>
  <c r="F235" i="9"/>
  <c r="E235" i="9"/>
  <c r="B235" i="9" s="1"/>
  <c r="M234" i="9"/>
  <c r="L234" i="9"/>
  <c r="F234" i="9" s="1"/>
  <c r="B234" i="9" s="1"/>
  <c r="E234" i="9"/>
  <c r="M233" i="9"/>
  <c r="L233" i="9"/>
  <c r="E233" i="9"/>
  <c r="M232" i="9"/>
  <c r="F232" i="9" s="1"/>
  <c r="L232" i="9"/>
  <c r="E232" i="9"/>
  <c r="B232" i="9"/>
  <c r="M231" i="9"/>
  <c r="L231" i="9"/>
  <c r="F231" i="9"/>
  <c r="E231" i="9"/>
  <c r="B231" i="9" s="1"/>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H172" i="9"/>
  <c r="G172" i="9"/>
  <c r="E172" i="9" s="1"/>
  <c r="B172" i="9" s="1"/>
  <c r="F172" i="9"/>
  <c r="H171" i="9"/>
  <c r="G171" i="9"/>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B165" i="9" s="1"/>
  <c r="E165" i="9"/>
  <c r="H164" i="9"/>
  <c r="G164" i="9"/>
  <c r="E164" i="9" s="1"/>
  <c r="B164" i="9" s="1"/>
  <c r="F164" i="9"/>
  <c r="H163" i="9"/>
  <c r="G163" i="9"/>
  <c r="E163" i="9" s="1"/>
  <c r="B163" i="9" s="1"/>
  <c r="F163" i="9"/>
  <c r="H162" i="9"/>
  <c r="G162" i="9"/>
  <c r="F162" i="9"/>
  <c r="E162" i="9"/>
  <c r="B162" i="9" s="1"/>
  <c r="H161" i="9"/>
  <c r="E161" i="9" s="1"/>
  <c r="G161" i="9"/>
  <c r="F161" i="9"/>
  <c r="H160" i="9"/>
  <c r="G160" i="9"/>
  <c r="E160" i="9" s="1"/>
  <c r="B160" i="9" s="1"/>
  <c r="F160" i="9"/>
  <c r="H159" i="9"/>
  <c r="G159" i="9"/>
  <c r="F159" i="9"/>
  <c r="H158" i="9"/>
  <c r="G158" i="9"/>
  <c r="F158" i="9"/>
  <c r="E158" i="9"/>
  <c r="B158" i="9" s="1"/>
  <c r="H157" i="9"/>
  <c r="E157" i="9" s="1"/>
  <c r="B157" i="9" s="1"/>
  <c r="G157" i="9"/>
  <c r="F157" i="9"/>
  <c r="F156" i="9"/>
  <c r="H155" i="9"/>
  <c r="G155" i="9"/>
  <c r="E155" i="9" s="1"/>
  <c r="F155" i="9"/>
  <c r="B155" i="9"/>
  <c r="H154" i="9"/>
  <c r="G154" i="9"/>
  <c r="F154" i="9"/>
  <c r="E154" i="9"/>
  <c r="B154" i="9" s="1"/>
  <c r="H153" i="9"/>
  <c r="G153" i="9"/>
  <c r="F153" i="9"/>
  <c r="E153" i="9"/>
  <c r="H152" i="9"/>
  <c r="G152" i="9"/>
  <c r="E152" i="9" s="1"/>
  <c r="F152" i="9"/>
  <c r="H151" i="9"/>
  <c r="G151" i="9"/>
  <c r="F151" i="9"/>
  <c r="H150" i="9"/>
  <c r="G150" i="9"/>
  <c r="F150" i="9"/>
  <c r="E150" i="9"/>
  <c r="B150" i="9" s="1"/>
  <c r="H149" i="9"/>
  <c r="G149" i="9"/>
  <c r="F149" i="9"/>
  <c r="E149" i="9"/>
  <c r="H148" i="9"/>
  <c r="G148" i="9"/>
  <c r="E148" i="9" s="1"/>
  <c r="F148" i="9"/>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E142" i="9" s="1"/>
  <c r="B142" i="9" s="1"/>
  <c r="F142" i="9"/>
  <c r="H141" i="9"/>
  <c r="E141" i="9" s="1"/>
  <c r="B141" i="9" s="1"/>
  <c r="G141" i="9"/>
  <c r="F141" i="9"/>
  <c r="H140" i="9"/>
  <c r="G140" i="9"/>
  <c r="F140" i="9"/>
  <c r="E140" i="9"/>
  <c r="B140" i="9" s="1"/>
  <c r="H139" i="9"/>
  <c r="G139" i="9"/>
  <c r="F139" i="9"/>
  <c r="H138" i="9"/>
  <c r="G138" i="9"/>
  <c r="F138" i="9"/>
  <c r="E138" i="9"/>
  <c r="B138" i="9" s="1"/>
  <c r="H137" i="9"/>
  <c r="G137" i="9"/>
  <c r="F137" i="9"/>
  <c r="E137" i="9"/>
  <c r="B137" i="9" s="1"/>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F116" i="9"/>
  <c r="E116" i="9"/>
  <c r="B116" i="9" s="1"/>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E55" i="9" s="1"/>
  <c r="B55" i="9" s="1"/>
  <c r="G55" i="9"/>
  <c r="F55" i="9"/>
  <c r="H54" i="9"/>
  <c r="G54" i="9"/>
  <c r="E54" i="9" s="1"/>
  <c r="B54" i="9" s="1"/>
  <c r="F54" i="9"/>
  <c r="H53" i="9"/>
  <c r="G53" i="9"/>
  <c r="F53" i="9"/>
  <c r="H52" i="9"/>
  <c r="E52" i="9" s="1"/>
  <c r="G52" i="9"/>
  <c r="F52" i="9"/>
  <c r="H51" i="9"/>
  <c r="G51" i="9"/>
  <c r="F51" i="9"/>
  <c r="H50" i="9"/>
  <c r="G50" i="9"/>
  <c r="E50" i="9" s="1"/>
  <c r="B50" i="9" s="1"/>
  <c r="F50" i="9"/>
  <c r="H49" i="9"/>
  <c r="G49" i="9"/>
  <c r="E49" i="9" s="1"/>
  <c r="B49" i="9" s="1"/>
  <c r="F49" i="9"/>
  <c r="H48" i="9"/>
  <c r="E48" i="9" s="1"/>
  <c r="B48" i="9" s="1"/>
  <c r="G48" i="9"/>
  <c r="F48" i="9"/>
  <c r="H47" i="9"/>
  <c r="G47" i="9"/>
  <c r="F47" i="9"/>
  <c r="E47" i="9"/>
  <c r="B47" i="9" s="1"/>
  <c r="H46" i="9"/>
  <c r="G46" i="9"/>
  <c r="F46" i="9"/>
  <c r="H45" i="9"/>
  <c r="G45" i="9"/>
  <c r="F45" i="9"/>
  <c r="E45" i="9"/>
  <c r="B45" i="9" s="1"/>
  <c r="H44" i="9"/>
  <c r="G44" i="9"/>
  <c r="F44" i="9"/>
  <c r="E44" i="9"/>
  <c r="B44" i="9" s="1"/>
  <c r="H43" i="9"/>
  <c r="G43" i="9"/>
  <c r="E43" i="9" s="1"/>
  <c r="B43" i="9" s="1"/>
  <c r="F43" i="9"/>
  <c r="H42" i="9"/>
  <c r="G42" i="9"/>
  <c r="E42" i="9" s="1"/>
  <c r="B42" i="9" s="1"/>
  <c r="F42" i="9"/>
  <c r="H41" i="9"/>
  <c r="G41" i="9"/>
  <c r="E41" i="9" s="1"/>
  <c r="B41" i="9" s="1"/>
  <c r="F41" i="9"/>
  <c r="H40" i="9"/>
  <c r="E40" i="9" s="1"/>
  <c r="B40" i="9" s="1"/>
  <c r="G40" i="9"/>
  <c r="F40" i="9"/>
  <c r="H39" i="9"/>
  <c r="G39" i="9"/>
  <c r="F39" i="9"/>
  <c r="E39" i="9"/>
  <c r="B39" i="9" s="1"/>
  <c r="H38" i="9"/>
  <c r="G38" i="9"/>
  <c r="F38" i="9"/>
  <c r="H37" i="9"/>
  <c r="G37" i="9"/>
  <c r="E37" i="9" s="1"/>
  <c r="B37" i="9" s="1"/>
  <c r="F37" i="9"/>
  <c r="H36" i="9"/>
  <c r="G36" i="9"/>
  <c r="E36" i="9" s="1"/>
  <c r="B36" i="9" s="1"/>
  <c r="F36" i="9"/>
  <c r="H35" i="9"/>
  <c r="G35" i="9"/>
  <c r="E35" i="9" s="1"/>
  <c r="B35" i="9" s="1"/>
  <c r="F35" i="9"/>
  <c r="H34" i="9"/>
  <c r="G34" i="9"/>
  <c r="F34" i="9"/>
  <c r="H33" i="9"/>
  <c r="G33" i="9"/>
  <c r="E33" i="9" s="1"/>
  <c r="B33" i="9" s="1"/>
  <c r="F33" i="9"/>
  <c r="H32" i="9"/>
  <c r="E32" i="9" s="1"/>
  <c r="B32" i="9" s="1"/>
  <c r="G32" i="9"/>
  <c r="F32" i="9"/>
  <c r="H31" i="9"/>
  <c r="G31" i="9"/>
  <c r="F31" i="9"/>
  <c r="H30" i="9"/>
  <c r="G30" i="9"/>
  <c r="F30" i="9"/>
  <c r="H29" i="9"/>
  <c r="G29" i="9"/>
  <c r="F29" i="9"/>
  <c r="E29" i="9"/>
  <c r="B29" i="9" s="1"/>
  <c r="H28" i="9"/>
  <c r="G28" i="9"/>
  <c r="F28" i="9"/>
  <c r="E28" i="9"/>
  <c r="B28" i="9" s="1"/>
  <c r="H27" i="9"/>
  <c r="G27" i="9"/>
  <c r="E27" i="9" s="1"/>
  <c r="B27" i="9" s="1"/>
  <c r="F27" i="9"/>
  <c r="H26" i="9"/>
  <c r="G26" i="9"/>
  <c r="F26" i="9"/>
  <c r="H25" i="9"/>
  <c r="G25" i="9"/>
  <c r="E25" i="9" s="1"/>
  <c r="B25" i="9" s="1"/>
  <c r="F25" i="9"/>
  <c r="F24" i="9"/>
  <c r="F4" i="9"/>
  <c r="O3" i="9"/>
  <c r="G296" i="9" s="1"/>
  <c r="E296" i="9" s="1"/>
  <c r="I3" i="9"/>
  <c r="H3" i="9"/>
  <c r="G3" i="9"/>
  <c r="D104" i="8"/>
  <c r="D97" i="8"/>
  <c r="D92" i="8"/>
  <c r="D87" i="8"/>
  <c r="D82" i="8"/>
  <c r="D77" i="8"/>
  <c r="D72" i="8"/>
  <c r="D67" i="8"/>
  <c r="D62" i="8"/>
  <c r="D57" i="8"/>
  <c r="D51" i="8" s="1"/>
  <c r="D45" i="8" s="1"/>
  <c r="D52" i="8"/>
  <c r="D46" i="8"/>
  <c r="D37" i="8"/>
  <c r="D25" i="8" s="1"/>
  <c r="C1602" i="1" s="1"/>
  <c r="D27" i="8"/>
  <c r="D18" i="8"/>
  <c r="D8" i="8"/>
  <c r="D6" i="8" s="1"/>
  <c r="E44" i="7"/>
  <c r="D44" i="7"/>
  <c r="E39" i="7"/>
  <c r="E38" i="7" s="1"/>
  <c r="I34" i="3" s="1"/>
  <c r="D39" i="7"/>
  <c r="D38" i="7" s="1"/>
  <c r="E30" i="7"/>
  <c r="D30" i="7"/>
  <c r="E23" i="7"/>
  <c r="D23" i="7"/>
  <c r="E22" i="7"/>
  <c r="D22" i="7"/>
  <c r="E14" i="7"/>
  <c r="D14" i="7"/>
  <c r="E7" i="7"/>
  <c r="E6" i="7" s="1"/>
  <c r="E5" i="7" s="1"/>
  <c r="I32" i="3" s="1"/>
  <c r="D7" i="7"/>
  <c r="D6" i="7" s="1"/>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E89" i="6"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E70" i="5"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E584" i="4" s="1"/>
  <c r="D594" i="4"/>
  <c r="F593" i="4"/>
  <c r="F592" i="4"/>
  <c r="F591" i="4"/>
  <c r="E591" i="4"/>
  <c r="D591" i="4"/>
  <c r="F590" i="4"/>
  <c r="F589" i="4"/>
  <c r="E589" i="4"/>
  <c r="D589" i="4"/>
  <c r="F588" i="4"/>
  <c r="F587" i="4"/>
  <c r="F586" i="4"/>
  <c r="E585" i="4"/>
  <c r="D585" i="4"/>
  <c r="F585" i="4" s="1"/>
  <c r="F583" i="4"/>
  <c r="F582" i="4"/>
  <c r="F581" i="4"/>
  <c r="E581" i="4"/>
  <c r="D581" i="4"/>
  <c r="F580" i="4"/>
  <c r="F579" i="4"/>
  <c r="F578" i="4"/>
  <c r="E578" i="4"/>
  <c r="D578" i="4"/>
  <c r="F577" i="4"/>
  <c r="F576" i="4"/>
  <c r="E575" i="4"/>
  <c r="D575" i="4"/>
  <c r="F575" i="4" s="1"/>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F534" i="4"/>
  <c r="F533" i="4"/>
  <c r="E532" i="4"/>
  <c r="E522" i="4" s="1"/>
  <c r="D532" i="4"/>
  <c r="F532" i="4" s="1"/>
  <c r="F531" i="4"/>
  <c r="F530" i="4"/>
  <c r="F529" i="4"/>
  <c r="E529" i="4"/>
  <c r="D529" i="4"/>
  <c r="F528" i="4"/>
  <c r="F527" i="4"/>
  <c r="F526" i="4"/>
  <c r="E526" i="4"/>
  <c r="D526" i="4"/>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E428" i="4"/>
  <c r="F428" i="4" s="1"/>
  <c r="D428" i="4"/>
  <c r="F427" i="4"/>
  <c r="E427" i="4"/>
  <c r="D427" i="4"/>
  <c r="D648" i="4" s="1"/>
  <c r="F648" i="4" s="1"/>
  <c r="E426" i="4"/>
  <c r="D426" i="4"/>
  <c r="D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3" i="4" s="1"/>
  <c r="F372" i="4"/>
  <c r="F371" i="4"/>
  <c r="F370" i="4"/>
  <c r="F369" i="4"/>
  <c r="F368" i="4"/>
  <c r="F367" i="4"/>
  <c r="E366" i="4"/>
  <c r="D366" i="4"/>
  <c r="F366" i="4" s="1"/>
  <c r="F365" i="4"/>
  <c r="F364" i="4"/>
  <c r="F363" i="4"/>
  <c r="F362" i="4"/>
  <c r="E362" i="4"/>
  <c r="E361" i="4" s="1"/>
  <c r="E360" i="4" s="1"/>
  <c r="D362" i="4"/>
  <c r="F361" i="4"/>
  <c r="D361" i="4"/>
  <c r="D360" i="4" s="1"/>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E308" i="4" s="1"/>
  <c r="E417" i="4" s="1"/>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3" i="4" s="1"/>
  <c r="E273"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F169" i="4"/>
  <c r="F168" i="4"/>
  <c r="F167" i="4"/>
  <c r="F166" i="4"/>
  <c r="E165" i="4"/>
  <c r="F165" i="4" s="1"/>
  <c r="D165"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F81" i="4"/>
  <c r="F80" i="4"/>
  <c r="F79" i="4"/>
  <c r="F78" i="4"/>
  <c r="E77" i="4"/>
  <c r="E49" i="4" s="1"/>
  <c r="D45" i="1" s="1"/>
  <c r="G45" i="1" s="1"/>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I40" i="3"/>
  <c r="G40" i="3"/>
  <c r="B40" i="3"/>
  <c r="G39" i="3"/>
  <c r="B39" i="3"/>
  <c r="G38" i="3"/>
  <c r="B38" i="3"/>
  <c r="H37" i="3"/>
  <c r="G37" i="3"/>
  <c r="B37" i="3"/>
  <c r="I35" i="3"/>
  <c r="H35" i="3"/>
  <c r="G35" i="3"/>
  <c r="B35" i="3"/>
  <c r="H34" i="3"/>
  <c r="G34" i="3"/>
  <c r="B34" i="3"/>
  <c r="I33" i="3"/>
  <c r="H33" i="3"/>
  <c r="G33" i="3"/>
  <c r="B33" i="3"/>
  <c r="H32" i="3"/>
  <c r="G32" i="3"/>
  <c r="B32" i="3"/>
  <c r="G30" i="3"/>
  <c r="B30" i="3"/>
  <c r="I29" i="3"/>
  <c r="G29" i="3"/>
  <c r="B29" i="3"/>
  <c r="I28" i="3"/>
  <c r="H28" i="3"/>
  <c r="G28" i="3"/>
  <c r="B28" i="3"/>
  <c r="G27" i="3"/>
  <c r="B27" i="3"/>
  <c r="H26" i="3"/>
  <c r="G26" i="3"/>
  <c r="B26" i="3"/>
  <c r="I24" i="3"/>
  <c r="G24" i="3"/>
  <c r="B24" i="3"/>
  <c r="G23" i="3"/>
  <c r="B23" i="3"/>
  <c r="G22" i="3"/>
  <c r="B22" i="3"/>
  <c r="G21" i="3"/>
  <c r="B21" i="3"/>
  <c r="G19" i="3"/>
  <c r="B19" i="3"/>
  <c r="G18" i="3"/>
  <c r="B18" i="3"/>
  <c r="G17" i="3"/>
  <c r="B17" i="3"/>
  <c r="G16" i="3"/>
  <c r="B16" i="3"/>
  <c r="H10" i="3" a="1"/>
  <c r="H10" i="3" s="1"/>
  <c r="L3" i="9" s="1"/>
  <c r="H1686" i="1"/>
  <c r="G1686" i="1"/>
  <c r="C1686" i="1"/>
  <c r="G1685" i="1"/>
  <c r="C1685" i="1"/>
  <c r="H1685" i="1" s="1"/>
  <c r="C1684" i="1"/>
  <c r="H1683" i="1"/>
  <c r="C1683" i="1"/>
  <c r="G1683" i="1" s="1"/>
  <c r="H1682" i="1"/>
  <c r="G1682" i="1"/>
  <c r="C1682" i="1"/>
  <c r="G1681"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C1655" i="1"/>
  <c r="G1655" i="1" s="1"/>
  <c r="H1654" i="1"/>
  <c r="G1654" i="1"/>
  <c r="C1654" i="1"/>
  <c r="G1653" i="1"/>
  <c r="C1653" i="1"/>
  <c r="H1653" i="1" s="1"/>
  <c r="C1652" i="1"/>
  <c r="H1651" i="1"/>
  <c r="C1651" i="1"/>
  <c r="G1651" i="1" s="1"/>
  <c r="H1650" i="1"/>
  <c r="G1650" i="1"/>
  <c r="C1650" i="1"/>
  <c r="G1649"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H1634" i="1"/>
  <c r="G1634" i="1"/>
  <c r="C1634" i="1"/>
  <c r="C1633" i="1"/>
  <c r="H1633" i="1" s="1"/>
  <c r="C1632" i="1"/>
  <c r="H1631" i="1"/>
  <c r="C1631" i="1"/>
  <c r="G1631" i="1" s="1"/>
  <c r="H1630" i="1"/>
  <c r="G1630" i="1"/>
  <c r="C1630" i="1"/>
  <c r="C1629" i="1"/>
  <c r="H1629" i="1" s="1"/>
  <c r="C1628" i="1"/>
  <c r="H1627" i="1"/>
  <c r="C1627" i="1"/>
  <c r="G1627" i="1" s="1"/>
  <c r="H1626" i="1"/>
  <c r="G1626" i="1"/>
  <c r="C1626" i="1"/>
  <c r="C1625" i="1"/>
  <c r="H1625" i="1" s="1"/>
  <c r="C1624" i="1"/>
  <c r="H1623" i="1"/>
  <c r="C1623" i="1"/>
  <c r="G1623" i="1" s="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H1610" i="1"/>
  <c r="G1610" i="1"/>
  <c r="C1610" i="1"/>
  <c r="G1609" i="1"/>
  <c r="C1609" i="1"/>
  <c r="H1609" i="1" s="1"/>
  <c r="C1608" i="1"/>
  <c r="H1607" i="1"/>
  <c r="C1607" i="1"/>
  <c r="G1607" i="1" s="1"/>
  <c r="H1606" i="1"/>
  <c r="G1606" i="1"/>
  <c r="C1606" i="1"/>
  <c r="G1605" i="1"/>
  <c r="C1605" i="1"/>
  <c r="H1605" i="1" s="1"/>
  <c r="C1604" i="1"/>
  <c r="H1603" i="1"/>
  <c r="C1603" i="1"/>
  <c r="G1603" i="1" s="1"/>
  <c r="H1602" i="1"/>
  <c r="G1602" i="1"/>
  <c r="G1601" i="1"/>
  <c r="C1601" i="1"/>
  <c r="H1601" i="1" s="1"/>
  <c r="C1600" i="1"/>
  <c r="H1599" i="1"/>
  <c r="C1599" i="1"/>
  <c r="G1599" i="1" s="1"/>
  <c r="H1598" i="1"/>
  <c r="G1598" i="1"/>
  <c r="C1598" i="1"/>
  <c r="G1597" i="1"/>
  <c r="C1597" i="1"/>
  <c r="H1597" i="1" s="1"/>
  <c r="C1596" i="1"/>
  <c r="H1595" i="1"/>
  <c r="C1595" i="1"/>
  <c r="G1595" i="1" s="1"/>
  <c r="H1594" i="1"/>
  <c r="G1594" i="1"/>
  <c r="C1594" i="1"/>
  <c r="G1593" i="1"/>
  <c r="C1593" i="1"/>
  <c r="H1593" i="1" s="1"/>
  <c r="C1592" i="1"/>
  <c r="H1591" i="1"/>
  <c r="C1591" i="1"/>
  <c r="G1591" i="1" s="1"/>
  <c r="H1590" i="1"/>
  <c r="G1590" i="1"/>
  <c r="C1590" i="1"/>
  <c r="G1589" i="1"/>
  <c r="C1589" i="1"/>
  <c r="H1589" i="1" s="1"/>
  <c r="C1588" i="1"/>
  <c r="H1587" i="1"/>
  <c r="C1587" i="1"/>
  <c r="G1587" i="1" s="1"/>
  <c r="H1586" i="1"/>
  <c r="G1586" i="1"/>
  <c r="C1586" i="1"/>
  <c r="G1585" i="1"/>
  <c r="C1585" i="1"/>
  <c r="H1585" i="1" s="1"/>
  <c r="C1584" i="1"/>
  <c r="H1582" i="1"/>
  <c r="G1582" i="1"/>
  <c r="C1582" i="1"/>
  <c r="H1581" i="1"/>
  <c r="D1581" i="1"/>
  <c r="C1581" i="1"/>
  <c r="G1580" i="1"/>
  <c r="I1580" i="1" s="1"/>
  <c r="D1580" i="1"/>
  <c r="H1580" i="1" s="1"/>
  <c r="C1580" i="1"/>
  <c r="H1579" i="1"/>
  <c r="D1579" i="1"/>
  <c r="C1579" i="1"/>
  <c r="G1578" i="1"/>
  <c r="I1578" i="1" s="1"/>
  <c r="D1578" i="1"/>
  <c r="H1578" i="1" s="1"/>
  <c r="C1578" i="1"/>
  <c r="D1577" i="1"/>
  <c r="H1577" i="1" s="1"/>
  <c r="C1577" i="1"/>
  <c r="D1576" i="1"/>
  <c r="C1576" i="1"/>
  <c r="H1576" i="1" s="1"/>
  <c r="D1575" i="1"/>
  <c r="H1575" i="1" s="1"/>
  <c r="C1575" i="1"/>
  <c r="D1574" i="1"/>
  <c r="C1574" i="1"/>
  <c r="H1574" i="1" s="1"/>
  <c r="D1573" i="1"/>
  <c r="H1573" i="1" s="1"/>
  <c r="C1573" i="1"/>
  <c r="D1572" i="1"/>
  <c r="H1572" i="1" s="1"/>
  <c r="C1572" i="1"/>
  <c r="G1571" i="1"/>
  <c r="D1571" i="1"/>
  <c r="H1571" i="1" s="1"/>
  <c r="C1571" i="1"/>
  <c r="H1570" i="1"/>
  <c r="D1570" i="1"/>
  <c r="C1570" i="1"/>
  <c r="J1569" i="1"/>
  <c r="G1569" i="1"/>
  <c r="I1569" i="1" s="1"/>
  <c r="D1569" i="1"/>
  <c r="H1569" i="1" s="1"/>
  <c r="C1569" i="1"/>
  <c r="H1568" i="1"/>
  <c r="D1568" i="1"/>
  <c r="C1568" i="1"/>
  <c r="J1567" i="1"/>
  <c r="G1567" i="1"/>
  <c r="I1567" i="1" s="1"/>
  <c r="D1567" i="1"/>
  <c r="H1567" i="1" s="1"/>
  <c r="C1567" i="1"/>
  <c r="H1566" i="1"/>
  <c r="D1566" i="1"/>
  <c r="C1566" i="1"/>
  <c r="J1565" i="1"/>
  <c r="G1565" i="1"/>
  <c r="I1565" i="1" s="1"/>
  <c r="D1565" i="1"/>
  <c r="H1565" i="1" s="1"/>
  <c r="C1565" i="1"/>
  <c r="H1564" i="1"/>
  <c r="D1564" i="1"/>
  <c r="C1564" i="1"/>
  <c r="H1563" i="1"/>
  <c r="D1563" i="1"/>
  <c r="C1563" i="1"/>
  <c r="G1563" i="1" s="1"/>
  <c r="G1562" i="1"/>
  <c r="I1562" i="1" s="1"/>
  <c r="D1562" i="1"/>
  <c r="H1562" i="1" s="1"/>
  <c r="C1562" i="1"/>
  <c r="H1561" i="1"/>
  <c r="D1561" i="1"/>
  <c r="C1561" i="1"/>
  <c r="G1560" i="1"/>
  <c r="I1560" i="1" s="1"/>
  <c r="D1560" i="1"/>
  <c r="H1560" i="1" s="1"/>
  <c r="C1560" i="1"/>
  <c r="H1559" i="1"/>
  <c r="D1559" i="1"/>
  <c r="C1559" i="1"/>
  <c r="G1558" i="1"/>
  <c r="I1558" i="1" s="1"/>
  <c r="D1558" i="1"/>
  <c r="H1558" i="1" s="1"/>
  <c r="C1558" i="1"/>
  <c r="H1557" i="1"/>
  <c r="D1557" i="1"/>
  <c r="C1557" i="1"/>
  <c r="D1556" i="1"/>
  <c r="C1556" i="1"/>
  <c r="G1556" i="1" s="1"/>
  <c r="D1555" i="1"/>
  <c r="C1555" i="1"/>
  <c r="G1555" i="1" s="1"/>
  <c r="J1554" i="1"/>
  <c r="G1554" i="1"/>
  <c r="I1554" i="1" s="1"/>
  <c r="D1554" i="1"/>
  <c r="H1554" i="1" s="1"/>
  <c r="C1554" i="1"/>
  <c r="D1553" i="1"/>
  <c r="C1553" i="1"/>
  <c r="H1553" i="1" s="1"/>
  <c r="J1552" i="1"/>
  <c r="G1552" i="1"/>
  <c r="I1552" i="1" s="1"/>
  <c r="D1552" i="1"/>
  <c r="H1552" i="1" s="1"/>
  <c r="C1552" i="1"/>
  <c r="D1551" i="1"/>
  <c r="C1551" i="1"/>
  <c r="H1551" i="1" s="1"/>
  <c r="J1550" i="1"/>
  <c r="G1550" i="1"/>
  <c r="I1550" i="1" s="1"/>
  <c r="D1550" i="1"/>
  <c r="H1550" i="1" s="1"/>
  <c r="C1550" i="1"/>
  <c r="D1549" i="1"/>
  <c r="C1549" i="1"/>
  <c r="H1549" i="1" s="1"/>
  <c r="J1548" i="1"/>
  <c r="G1548" i="1"/>
  <c r="I1548" i="1" s="1"/>
  <c r="D1548" i="1"/>
  <c r="H1548" i="1" s="1"/>
  <c r="C1548" i="1"/>
  <c r="H1547" i="1"/>
  <c r="G1547" i="1"/>
  <c r="D1547" i="1"/>
  <c r="C1547" i="1"/>
  <c r="J1547" i="1" s="1"/>
  <c r="D1546" i="1"/>
  <c r="C1546" i="1"/>
  <c r="D1545" i="1"/>
  <c r="C1545" i="1"/>
  <c r="J1545" i="1" s="1"/>
  <c r="G1544" i="1"/>
  <c r="D1544" i="1"/>
  <c r="C1544" i="1"/>
  <c r="H1543" i="1"/>
  <c r="G1543" i="1"/>
  <c r="I1543" i="1" s="1"/>
  <c r="D1543" i="1"/>
  <c r="C1543" i="1"/>
  <c r="J1543" i="1" s="1"/>
  <c r="D1542" i="1"/>
  <c r="C1542" i="1"/>
  <c r="J1542" i="1" s="1"/>
  <c r="D1541" i="1"/>
  <c r="C1541" i="1"/>
  <c r="J1541" i="1" s="1"/>
  <c r="D1540" i="1"/>
  <c r="C1540" i="1"/>
  <c r="H1540" i="1" s="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G1406" i="1" s="1"/>
  <c r="C1406" i="1"/>
  <c r="D1405" i="1"/>
  <c r="C1405" i="1"/>
  <c r="H1405" i="1" s="1"/>
  <c r="D1404" i="1"/>
  <c r="C1404" i="1"/>
  <c r="H1404" i="1" s="1"/>
  <c r="G1403" i="1"/>
  <c r="D1403" i="1"/>
  <c r="C1403" i="1"/>
  <c r="D1402" i="1"/>
  <c r="G1402" i="1" s="1"/>
  <c r="C1402" i="1"/>
  <c r="D1401" i="1"/>
  <c r="C1401" i="1"/>
  <c r="G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H1299" i="1" s="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D1258" i="1"/>
  <c r="C1258" i="1"/>
  <c r="D1257" i="1"/>
  <c r="C1257" i="1"/>
  <c r="D1256" i="1"/>
  <c r="C1256" i="1"/>
  <c r="D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G1103" i="1" s="1"/>
  <c r="C1103" i="1"/>
  <c r="D1102" i="1"/>
  <c r="C1102" i="1"/>
  <c r="H1102" i="1" s="1"/>
  <c r="D1101" i="1"/>
  <c r="C1101" i="1"/>
  <c r="G1101" i="1" s="1"/>
  <c r="G1100" i="1"/>
  <c r="D1100" i="1"/>
  <c r="C1100" i="1"/>
  <c r="H1100" i="1" s="1"/>
  <c r="D1099" i="1"/>
  <c r="G1099" i="1" s="1"/>
  <c r="C1099" i="1"/>
  <c r="D1098" i="1"/>
  <c r="C1098" i="1"/>
  <c r="H1098" i="1" s="1"/>
  <c r="D1097" i="1"/>
  <c r="C1097" i="1"/>
  <c r="G1097" i="1" s="1"/>
  <c r="G1096" i="1"/>
  <c r="D1096" i="1"/>
  <c r="C1096" i="1"/>
  <c r="H1096" i="1" s="1"/>
  <c r="D1095" i="1"/>
  <c r="G1095" i="1" s="1"/>
  <c r="C1095" i="1"/>
  <c r="D1094" i="1"/>
  <c r="C1094" i="1"/>
  <c r="H1094" i="1" s="1"/>
  <c r="C1093" i="1"/>
  <c r="G1092" i="1"/>
  <c r="D1092" i="1"/>
  <c r="C1092" i="1"/>
  <c r="H1092" i="1" s="1"/>
  <c r="D1091" i="1"/>
  <c r="G1091" i="1" s="1"/>
  <c r="C1091" i="1"/>
  <c r="D1090" i="1"/>
  <c r="C1090" i="1"/>
  <c r="H1090" i="1" s="1"/>
  <c r="D1089" i="1"/>
  <c r="C1089" i="1"/>
  <c r="G1089" i="1" s="1"/>
  <c r="G1088" i="1"/>
  <c r="D1088" i="1"/>
  <c r="C1088" i="1"/>
  <c r="H1088" i="1" s="1"/>
  <c r="D1087" i="1"/>
  <c r="G1087" i="1" s="1"/>
  <c r="C1087" i="1"/>
  <c r="D1086" i="1"/>
  <c r="C1086" i="1"/>
  <c r="H1086" i="1" s="1"/>
  <c r="D1085" i="1"/>
  <c r="C1085" i="1"/>
  <c r="G1085" i="1" s="1"/>
  <c r="G1084" i="1"/>
  <c r="D1084" i="1"/>
  <c r="C1084" i="1"/>
  <c r="H1084" i="1" s="1"/>
  <c r="D1083" i="1"/>
  <c r="G1083" i="1" s="1"/>
  <c r="C1083" i="1"/>
  <c r="D1082" i="1"/>
  <c r="C1082" i="1"/>
  <c r="H1082" i="1" s="1"/>
  <c r="D1081" i="1"/>
  <c r="C1081" i="1"/>
  <c r="G1081" i="1" s="1"/>
  <c r="G1080" i="1"/>
  <c r="D1080" i="1"/>
  <c r="C1080" i="1"/>
  <c r="H1080" i="1" s="1"/>
  <c r="D1079" i="1"/>
  <c r="G1079" i="1" s="1"/>
  <c r="C1079" i="1"/>
  <c r="D1078" i="1"/>
  <c r="C1078" i="1"/>
  <c r="H1078" i="1" s="1"/>
  <c r="D1077" i="1"/>
  <c r="C1077" i="1"/>
  <c r="G1077" i="1" s="1"/>
  <c r="G1076" i="1"/>
  <c r="D1076" i="1"/>
  <c r="C1076" i="1"/>
  <c r="H1076" i="1" s="1"/>
  <c r="D1075" i="1"/>
  <c r="D1073" i="1"/>
  <c r="C1073" i="1"/>
  <c r="G1073" i="1" s="1"/>
  <c r="G1072" i="1"/>
  <c r="D1072" i="1"/>
  <c r="C1072" i="1"/>
  <c r="H1072" i="1" s="1"/>
  <c r="D1071" i="1"/>
  <c r="G1071" i="1" s="1"/>
  <c r="C1071" i="1"/>
  <c r="D1070" i="1"/>
  <c r="C1070" i="1"/>
  <c r="H1070" i="1" s="1"/>
  <c r="D1069" i="1"/>
  <c r="C1069" i="1"/>
  <c r="G1069" i="1" s="1"/>
  <c r="G1068" i="1"/>
  <c r="D1068" i="1"/>
  <c r="C1068" i="1"/>
  <c r="H1068" i="1" s="1"/>
  <c r="D1067" i="1"/>
  <c r="G1067" i="1" s="1"/>
  <c r="C1067" i="1"/>
  <c r="D1066" i="1"/>
  <c r="C1066" i="1"/>
  <c r="H1066" i="1" s="1"/>
  <c r="D1065" i="1"/>
  <c r="C1065" i="1"/>
  <c r="G1065" i="1" s="1"/>
  <c r="H1064" i="1"/>
  <c r="D1064" i="1"/>
  <c r="C1064" i="1"/>
  <c r="G1064" i="1" s="1"/>
  <c r="H1063" i="1"/>
  <c r="D1063" i="1"/>
  <c r="C1063" i="1"/>
  <c r="G1063" i="1" s="1"/>
  <c r="H1062" i="1"/>
  <c r="D1062" i="1"/>
  <c r="C1062" i="1"/>
  <c r="G1062" i="1" s="1"/>
  <c r="H1061" i="1"/>
  <c r="D1061" i="1"/>
  <c r="C1061" i="1"/>
  <c r="G1061" i="1" s="1"/>
  <c r="H1060" i="1"/>
  <c r="D1060" i="1"/>
  <c r="C1060" i="1"/>
  <c r="G1060" i="1" s="1"/>
  <c r="H1059" i="1"/>
  <c r="D1059" i="1"/>
  <c r="C1059" i="1"/>
  <c r="G1059" i="1" s="1"/>
  <c r="H1058" i="1"/>
  <c r="D1058" i="1"/>
  <c r="C1058" i="1"/>
  <c r="G1058" i="1" s="1"/>
  <c r="H1057" i="1"/>
  <c r="D1057" i="1"/>
  <c r="C1057" i="1"/>
  <c r="G1057" i="1" s="1"/>
  <c r="H1056" i="1"/>
  <c r="D1056" i="1"/>
  <c r="C1056" i="1"/>
  <c r="G1056" i="1" s="1"/>
  <c r="H1055" i="1"/>
  <c r="D1055" i="1"/>
  <c r="C1055" i="1"/>
  <c r="G1055" i="1" s="1"/>
  <c r="H1054" i="1"/>
  <c r="D1054" i="1"/>
  <c r="C1054" i="1"/>
  <c r="G1054" i="1" s="1"/>
  <c r="H1053" i="1"/>
  <c r="D1053" i="1"/>
  <c r="C1053" i="1"/>
  <c r="G1053" i="1" s="1"/>
  <c r="H1052" i="1"/>
  <c r="D1052" i="1"/>
  <c r="C1052" i="1"/>
  <c r="G1052" i="1" s="1"/>
  <c r="H1051" i="1"/>
  <c r="D1051" i="1"/>
  <c r="C1051" i="1"/>
  <c r="G1051" i="1" s="1"/>
  <c r="H1050" i="1"/>
  <c r="D1050" i="1"/>
  <c r="C1050" i="1"/>
  <c r="G1050" i="1" s="1"/>
  <c r="H1049" i="1"/>
  <c r="D1049" i="1"/>
  <c r="C1049" i="1"/>
  <c r="G1049" i="1" s="1"/>
  <c r="H1048" i="1"/>
  <c r="D1048" i="1"/>
  <c r="C1048" i="1"/>
  <c r="G1048" i="1" s="1"/>
  <c r="H1047" i="1"/>
  <c r="D1047" i="1"/>
  <c r="C1047" i="1"/>
  <c r="G1047" i="1" s="1"/>
  <c r="H1046" i="1"/>
  <c r="D1046" i="1"/>
  <c r="C1046" i="1"/>
  <c r="G1046" i="1" s="1"/>
  <c r="H1045" i="1"/>
  <c r="D1045" i="1"/>
  <c r="C1045" i="1"/>
  <c r="G1045" i="1" s="1"/>
  <c r="H1044" i="1"/>
  <c r="D1044" i="1"/>
  <c r="C1044" i="1"/>
  <c r="G1044" i="1" s="1"/>
  <c r="H1043" i="1"/>
  <c r="D1043" i="1"/>
  <c r="C1043" i="1"/>
  <c r="G1043" i="1" s="1"/>
  <c r="H1042" i="1"/>
  <c r="D1042" i="1"/>
  <c r="C1042" i="1"/>
  <c r="G1042" i="1" s="1"/>
  <c r="H1041" i="1"/>
  <c r="D1041" i="1"/>
  <c r="C1041" i="1"/>
  <c r="G1041" i="1" s="1"/>
  <c r="H1040" i="1"/>
  <c r="D1040" i="1"/>
  <c r="C1040" i="1"/>
  <c r="G1040" i="1" s="1"/>
  <c r="H1039" i="1"/>
  <c r="D1039" i="1"/>
  <c r="C1039" i="1"/>
  <c r="G1039" i="1" s="1"/>
  <c r="H1038" i="1"/>
  <c r="D1038" i="1"/>
  <c r="C1038" i="1"/>
  <c r="G1038" i="1" s="1"/>
  <c r="H1037" i="1"/>
  <c r="D1037" i="1"/>
  <c r="C1037" i="1"/>
  <c r="G1037" i="1" s="1"/>
  <c r="H1036" i="1"/>
  <c r="D1036" i="1"/>
  <c r="C1036" i="1"/>
  <c r="G1036" i="1" s="1"/>
  <c r="H1035" i="1"/>
  <c r="D1035" i="1"/>
  <c r="C1035" i="1"/>
  <c r="G1035" i="1" s="1"/>
  <c r="H1034" i="1"/>
  <c r="D1034" i="1"/>
  <c r="C1034" i="1"/>
  <c r="G1034" i="1" s="1"/>
  <c r="H1033" i="1"/>
  <c r="D1033" i="1"/>
  <c r="C1033" i="1"/>
  <c r="G1033" i="1" s="1"/>
  <c r="H1032" i="1"/>
  <c r="D1032" i="1"/>
  <c r="C1032" i="1"/>
  <c r="G1032" i="1" s="1"/>
  <c r="H1031" i="1"/>
  <c r="D1031" i="1"/>
  <c r="C1031" i="1"/>
  <c r="G1031" i="1" s="1"/>
  <c r="H1030" i="1"/>
  <c r="D1030" i="1"/>
  <c r="C1030" i="1"/>
  <c r="G1030" i="1" s="1"/>
  <c r="H1029" i="1"/>
  <c r="D1029" i="1"/>
  <c r="C1029" i="1"/>
  <c r="G1029" i="1" s="1"/>
  <c r="H1028" i="1"/>
  <c r="D1028" i="1"/>
  <c r="C1028" i="1"/>
  <c r="G1028" i="1" s="1"/>
  <c r="H1027" i="1"/>
  <c r="D1027" i="1"/>
  <c r="C1027" i="1"/>
  <c r="G1027" i="1" s="1"/>
  <c r="H1026" i="1"/>
  <c r="D1026" i="1"/>
  <c r="C1026" i="1"/>
  <c r="G1026" i="1" s="1"/>
  <c r="H1025" i="1"/>
  <c r="D1025" i="1"/>
  <c r="C1025" i="1"/>
  <c r="G1025" i="1" s="1"/>
  <c r="H1024" i="1"/>
  <c r="D1024" i="1"/>
  <c r="C1024" i="1"/>
  <c r="G1024" i="1" s="1"/>
  <c r="H1023" i="1"/>
  <c r="D1023" i="1"/>
  <c r="C1023" i="1"/>
  <c r="G1023" i="1" s="1"/>
  <c r="H1022" i="1"/>
  <c r="D1022" i="1"/>
  <c r="C1022" i="1"/>
  <c r="G1022" i="1" s="1"/>
  <c r="H1021" i="1"/>
  <c r="D1021" i="1"/>
  <c r="C1021" i="1"/>
  <c r="G1021" i="1" s="1"/>
  <c r="H1020" i="1"/>
  <c r="D1020" i="1"/>
  <c r="C1020" i="1"/>
  <c r="G1020" i="1" s="1"/>
  <c r="H1019" i="1"/>
  <c r="D1019" i="1"/>
  <c r="C1019" i="1"/>
  <c r="G1019" i="1" s="1"/>
  <c r="H1018" i="1"/>
  <c r="D1018" i="1"/>
  <c r="C1018" i="1"/>
  <c r="G1018" i="1" s="1"/>
  <c r="H1017" i="1"/>
  <c r="D1017" i="1"/>
  <c r="C1017" i="1"/>
  <c r="G1017" i="1" s="1"/>
  <c r="H1016" i="1"/>
  <c r="D1016" i="1"/>
  <c r="C1016" i="1"/>
  <c r="G1016" i="1" s="1"/>
  <c r="H1015" i="1"/>
  <c r="D1015" i="1"/>
  <c r="C1015" i="1"/>
  <c r="G1015" i="1" s="1"/>
  <c r="H1014" i="1"/>
  <c r="D1014" i="1"/>
  <c r="C1014" i="1"/>
  <c r="G1014" i="1" s="1"/>
  <c r="H1013" i="1"/>
  <c r="D1013" i="1"/>
  <c r="C1013" i="1"/>
  <c r="G1013" i="1" s="1"/>
  <c r="D1012" i="1"/>
  <c r="H1010" i="1"/>
  <c r="D1010" i="1"/>
  <c r="C1010" i="1"/>
  <c r="G1010" i="1" s="1"/>
  <c r="H1009" i="1"/>
  <c r="D1009" i="1"/>
  <c r="C1009" i="1"/>
  <c r="G1009" i="1" s="1"/>
  <c r="H1008" i="1"/>
  <c r="D1008" i="1"/>
  <c r="C1008" i="1"/>
  <c r="G1008" i="1" s="1"/>
  <c r="H1007" i="1"/>
  <c r="D1007" i="1"/>
  <c r="C1007" i="1"/>
  <c r="G1007" i="1" s="1"/>
  <c r="H1006" i="1"/>
  <c r="D1006" i="1"/>
  <c r="C1006" i="1"/>
  <c r="G1006" i="1" s="1"/>
  <c r="H1005" i="1"/>
  <c r="D1005" i="1"/>
  <c r="C1005" i="1"/>
  <c r="G1005" i="1" s="1"/>
  <c r="H1004" i="1"/>
  <c r="D1004" i="1"/>
  <c r="C1004" i="1"/>
  <c r="G1004" i="1" s="1"/>
  <c r="H1003" i="1"/>
  <c r="D1003" i="1"/>
  <c r="C1003" i="1"/>
  <c r="G1003" i="1" s="1"/>
  <c r="H1002" i="1"/>
  <c r="D1002" i="1"/>
  <c r="C1002" i="1"/>
  <c r="G1002" i="1" s="1"/>
  <c r="H1001" i="1"/>
  <c r="D1001" i="1"/>
  <c r="C1001" i="1"/>
  <c r="G1001" i="1" s="1"/>
  <c r="H1000" i="1"/>
  <c r="D1000" i="1"/>
  <c r="C1000" i="1"/>
  <c r="G1000" i="1" s="1"/>
  <c r="H999" i="1"/>
  <c r="D999" i="1"/>
  <c r="C999" i="1"/>
  <c r="G999" i="1" s="1"/>
  <c r="H998" i="1"/>
  <c r="D998" i="1"/>
  <c r="C998" i="1"/>
  <c r="G998" i="1" s="1"/>
  <c r="H997" i="1"/>
  <c r="D997" i="1"/>
  <c r="C997" i="1"/>
  <c r="G997" i="1" s="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5" i="1"/>
  <c r="D985" i="1"/>
  <c r="C985" i="1"/>
  <c r="G985" i="1" s="1"/>
  <c r="H984" i="1"/>
  <c r="D984" i="1"/>
  <c r="C984" i="1"/>
  <c r="G984"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D728" i="1"/>
  <c r="H728" i="1" s="1"/>
  <c r="C728" i="1"/>
  <c r="D727" i="1"/>
  <c r="H727" i="1" s="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D678" i="1"/>
  <c r="H678" i="1" s="1"/>
  <c r="C678" i="1"/>
  <c r="D677" i="1"/>
  <c r="H677" i="1" s="1"/>
  <c r="C677" i="1"/>
  <c r="G677" i="1" s="1"/>
  <c r="H676" i="1"/>
  <c r="D676" i="1"/>
  <c r="C676" i="1"/>
  <c r="G676" i="1" s="1"/>
  <c r="H675" i="1"/>
  <c r="D675" i="1"/>
  <c r="C675" i="1"/>
  <c r="D674" i="1"/>
  <c r="H674" i="1" s="1"/>
  <c r="C674" i="1"/>
  <c r="D673" i="1"/>
  <c r="H673" i="1" s="1"/>
  <c r="C673" i="1"/>
  <c r="G673" i="1" s="1"/>
  <c r="H672" i="1"/>
  <c r="D672" i="1"/>
  <c r="C672" i="1"/>
  <c r="G672" i="1" s="1"/>
  <c r="H671" i="1"/>
  <c r="D671" i="1"/>
  <c r="C671" i="1"/>
  <c r="D670" i="1"/>
  <c r="H670" i="1" s="1"/>
  <c r="C670" i="1"/>
  <c r="D669" i="1"/>
  <c r="H669" i="1" s="1"/>
  <c r="C669" i="1"/>
  <c r="G669" i="1" s="1"/>
  <c r="H668" i="1"/>
  <c r="D668" i="1"/>
  <c r="C668" i="1"/>
  <c r="G668" i="1" s="1"/>
  <c r="H667" i="1"/>
  <c r="D667" i="1"/>
  <c r="C667" i="1"/>
  <c r="D666" i="1"/>
  <c r="H666" i="1" s="1"/>
  <c r="C666" i="1"/>
  <c r="D665" i="1"/>
  <c r="H665" i="1" s="1"/>
  <c r="C665" i="1"/>
  <c r="G665" i="1" s="1"/>
  <c r="H664" i="1"/>
  <c r="D664" i="1"/>
  <c r="C664" i="1"/>
  <c r="G664" i="1" s="1"/>
  <c r="H663" i="1"/>
  <c r="D663" i="1"/>
  <c r="C663" i="1"/>
  <c r="D662" i="1"/>
  <c r="H662" i="1" s="1"/>
  <c r="C662" i="1"/>
  <c r="D661" i="1"/>
  <c r="H661" i="1" s="1"/>
  <c r="C661" i="1"/>
  <c r="G661" i="1" s="1"/>
  <c r="H660" i="1"/>
  <c r="D660" i="1"/>
  <c r="C660" i="1"/>
  <c r="G660" i="1" s="1"/>
  <c r="H659" i="1"/>
  <c r="D659" i="1"/>
  <c r="C659" i="1"/>
  <c r="D658" i="1"/>
  <c r="H658" i="1" s="1"/>
  <c r="C658" i="1"/>
  <c r="D657" i="1"/>
  <c r="H657" i="1" s="1"/>
  <c r="C657" i="1"/>
  <c r="G657" i="1" s="1"/>
  <c r="H656" i="1"/>
  <c r="D656" i="1"/>
  <c r="C656" i="1"/>
  <c r="G656" i="1" s="1"/>
  <c r="H655" i="1"/>
  <c r="D655" i="1"/>
  <c r="C655" i="1"/>
  <c r="D654" i="1"/>
  <c r="H654" i="1" s="1"/>
  <c r="C654" i="1"/>
  <c r="D653" i="1"/>
  <c r="H653" i="1" s="1"/>
  <c r="C653" i="1"/>
  <c r="H652" i="1"/>
  <c r="D652" i="1"/>
  <c r="C652" i="1"/>
  <c r="G652" i="1" s="1"/>
  <c r="D651" i="1"/>
  <c r="H651" i="1" s="1"/>
  <c r="C651" i="1"/>
  <c r="D650" i="1"/>
  <c r="H650" i="1" s="1"/>
  <c r="C650" i="1"/>
  <c r="D649" i="1"/>
  <c r="H649" i="1" s="1"/>
  <c r="C649" i="1"/>
  <c r="D648" i="1"/>
  <c r="H648" i="1" s="1"/>
  <c r="C648" i="1"/>
  <c r="H647" i="1"/>
  <c r="D647" i="1"/>
  <c r="C647" i="1"/>
  <c r="D646" i="1"/>
  <c r="H646" i="1" s="1"/>
  <c r="C646" i="1"/>
  <c r="D645" i="1"/>
  <c r="H645" i="1" s="1"/>
  <c r="C645" i="1"/>
  <c r="G645" i="1" s="1"/>
  <c r="C642" i="1"/>
  <c r="C641" i="1"/>
  <c r="D636" i="1"/>
  <c r="H636" i="1" s="1"/>
  <c r="C636" i="1"/>
  <c r="D635" i="1"/>
  <c r="H635" i="1" s="1"/>
  <c r="C635" i="1"/>
  <c r="H632" i="1"/>
  <c r="D632" i="1"/>
  <c r="C632" i="1"/>
  <c r="G632" i="1" s="1"/>
  <c r="H631" i="1"/>
  <c r="D631" i="1"/>
  <c r="C631" i="1"/>
  <c r="D630" i="1"/>
  <c r="H630" i="1" s="1"/>
  <c r="C630" i="1"/>
  <c r="D629" i="1"/>
  <c r="H629" i="1" s="1"/>
  <c r="C629" i="1"/>
  <c r="G629" i="1" s="1"/>
  <c r="H628" i="1"/>
  <c r="D628" i="1"/>
  <c r="C628" i="1"/>
  <c r="G628" i="1" s="1"/>
  <c r="H627" i="1"/>
  <c r="D627" i="1"/>
  <c r="C627" i="1"/>
  <c r="D626" i="1"/>
  <c r="H626" i="1" s="1"/>
  <c r="C626" i="1"/>
  <c r="D625" i="1"/>
  <c r="H625" i="1" s="1"/>
  <c r="C625" i="1"/>
  <c r="G625" i="1" s="1"/>
  <c r="H624" i="1"/>
  <c r="D624" i="1"/>
  <c r="C624" i="1"/>
  <c r="G624" i="1" s="1"/>
  <c r="D623" i="1"/>
  <c r="D622" i="1"/>
  <c r="H622" i="1" s="1"/>
  <c r="C622" i="1"/>
  <c r="G622" i="1" s="1"/>
  <c r="H621" i="1"/>
  <c r="D621" i="1"/>
  <c r="C621" i="1"/>
  <c r="G621" i="1" s="1"/>
  <c r="H620" i="1"/>
  <c r="D620" i="1"/>
  <c r="C620" i="1"/>
  <c r="D619" i="1"/>
  <c r="H619" i="1" s="1"/>
  <c r="C619" i="1"/>
  <c r="D618" i="1"/>
  <c r="H618" i="1" s="1"/>
  <c r="C618" i="1"/>
  <c r="G618" i="1" s="1"/>
  <c r="H617" i="1"/>
  <c r="D617" i="1"/>
  <c r="C617" i="1"/>
  <c r="G617" i="1" s="1"/>
  <c r="H616" i="1"/>
  <c r="D616" i="1"/>
  <c r="C616" i="1"/>
  <c r="D615" i="1"/>
  <c r="H615" i="1" s="1"/>
  <c r="C615" i="1"/>
  <c r="D614" i="1"/>
  <c r="H614" i="1" s="1"/>
  <c r="C614" i="1"/>
  <c r="G614" i="1" s="1"/>
  <c r="H613" i="1"/>
  <c r="D613" i="1"/>
  <c r="C613" i="1"/>
  <c r="G613" i="1" s="1"/>
  <c r="H612" i="1"/>
  <c r="D612" i="1"/>
  <c r="C612" i="1"/>
  <c r="D611" i="1"/>
  <c r="H611" i="1" s="1"/>
  <c r="C611" i="1"/>
  <c r="D610" i="1"/>
  <c r="H610" i="1" s="1"/>
  <c r="C610" i="1"/>
  <c r="G610" i="1" s="1"/>
  <c r="H609" i="1"/>
  <c r="D609" i="1"/>
  <c r="C609" i="1"/>
  <c r="G609" i="1" s="1"/>
  <c r="H608" i="1"/>
  <c r="D608" i="1"/>
  <c r="C608" i="1"/>
  <c r="D607" i="1"/>
  <c r="H607" i="1" s="1"/>
  <c r="C607" i="1"/>
  <c r="D606" i="1"/>
  <c r="H606" i="1" s="1"/>
  <c r="C606" i="1"/>
  <c r="G606" i="1" s="1"/>
  <c r="H605" i="1"/>
  <c r="D605" i="1"/>
  <c r="C605" i="1"/>
  <c r="G605" i="1" s="1"/>
  <c r="H604" i="1"/>
  <c r="D604" i="1"/>
  <c r="C604" i="1"/>
  <c r="D603" i="1"/>
  <c r="H603" i="1" s="1"/>
  <c r="C603" i="1"/>
  <c r="D602" i="1"/>
  <c r="H602" i="1" s="1"/>
  <c r="C602" i="1"/>
  <c r="G602" i="1" s="1"/>
  <c r="H601" i="1"/>
  <c r="D601" i="1"/>
  <c r="C601" i="1"/>
  <c r="G601" i="1" s="1"/>
  <c r="H600" i="1"/>
  <c r="D600" i="1"/>
  <c r="C600" i="1"/>
  <c r="D599" i="1"/>
  <c r="H599" i="1" s="1"/>
  <c r="C599" i="1"/>
  <c r="D598" i="1"/>
  <c r="H598" i="1" s="1"/>
  <c r="C598" i="1"/>
  <c r="G598" i="1" s="1"/>
  <c r="H597" i="1"/>
  <c r="D597" i="1"/>
  <c r="C597" i="1"/>
  <c r="G597" i="1" s="1"/>
  <c r="H596" i="1"/>
  <c r="D596" i="1"/>
  <c r="C596" i="1"/>
  <c r="D595" i="1"/>
  <c r="H595" i="1" s="1"/>
  <c r="C595" i="1"/>
  <c r="D594" i="1"/>
  <c r="H594" i="1" s="1"/>
  <c r="C594" i="1"/>
  <c r="G594" i="1" s="1"/>
  <c r="H593" i="1"/>
  <c r="D593" i="1"/>
  <c r="C593" i="1"/>
  <c r="G593" i="1" s="1"/>
  <c r="H592" i="1"/>
  <c r="D592" i="1"/>
  <c r="C592" i="1"/>
  <c r="D591" i="1"/>
  <c r="H591" i="1" s="1"/>
  <c r="C591" i="1"/>
  <c r="D590" i="1"/>
  <c r="H590" i="1" s="1"/>
  <c r="C590" i="1"/>
  <c r="G590" i="1" s="1"/>
  <c r="H589" i="1"/>
  <c r="D589" i="1"/>
  <c r="C589" i="1"/>
  <c r="G589" i="1" s="1"/>
  <c r="H588" i="1"/>
  <c r="D588" i="1"/>
  <c r="C588" i="1"/>
  <c r="D587" i="1"/>
  <c r="H587" i="1" s="1"/>
  <c r="C587" i="1"/>
  <c r="D586" i="1"/>
  <c r="H586" i="1" s="1"/>
  <c r="C586" i="1"/>
  <c r="G586" i="1" s="1"/>
  <c r="H585" i="1"/>
  <c r="D585" i="1"/>
  <c r="C585" i="1"/>
  <c r="G585" i="1" s="1"/>
  <c r="H584" i="1"/>
  <c r="D584" i="1"/>
  <c r="C584" i="1"/>
  <c r="D583" i="1"/>
  <c r="H583" i="1" s="1"/>
  <c r="C583" i="1"/>
  <c r="D582" i="1"/>
  <c r="H582" i="1" s="1"/>
  <c r="C582" i="1"/>
  <c r="G582" i="1" s="1"/>
  <c r="H581" i="1"/>
  <c r="D581" i="1"/>
  <c r="C581" i="1"/>
  <c r="G581" i="1" s="1"/>
  <c r="H580" i="1"/>
  <c r="D580" i="1"/>
  <c r="C580" i="1"/>
  <c r="D579" i="1"/>
  <c r="H579" i="1" s="1"/>
  <c r="C579" i="1"/>
  <c r="D578" i="1"/>
  <c r="H577" i="1"/>
  <c r="D577" i="1"/>
  <c r="C577" i="1"/>
  <c r="D576" i="1"/>
  <c r="H576" i="1" s="1"/>
  <c r="C576" i="1"/>
  <c r="D575" i="1"/>
  <c r="H575" i="1" s="1"/>
  <c r="C575" i="1"/>
  <c r="G575" i="1" s="1"/>
  <c r="H574" i="1"/>
  <c r="D574" i="1"/>
  <c r="C574" i="1"/>
  <c r="G574" i="1" s="1"/>
  <c r="H573" i="1"/>
  <c r="D573" i="1"/>
  <c r="C573" i="1"/>
  <c r="D572" i="1"/>
  <c r="H572" i="1" s="1"/>
  <c r="C572" i="1"/>
  <c r="D571" i="1"/>
  <c r="H571" i="1" s="1"/>
  <c r="C571" i="1"/>
  <c r="G571" i="1" s="1"/>
  <c r="H570" i="1"/>
  <c r="D570" i="1"/>
  <c r="C570" i="1"/>
  <c r="G570" i="1" s="1"/>
  <c r="H569" i="1"/>
  <c r="D569" i="1"/>
  <c r="C569" i="1"/>
  <c r="D568" i="1"/>
  <c r="H568" i="1" s="1"/>
  <c r="C568" i="1"/>
  <c r="D567" i="1"/>
  <c r="H567" i="1" s="1"/>
  <c r="C567" i="1"/>
  <c r="G567" i="1" s="1"/>
  <c r="H566" i="1"/>
  <c r="D566" i="1"/>
  <c r="C566" i="1"/>
  <c r="G566" i="1" s="1"/>
  <c r="D565" i="1"/>
  <c r="D564" i="1"/>
  <c r="H564" i="1" s="1"/>
  <c r="C564" i="1"/>
  <c r="G564" i="1" s="1"/>
  <c r="H563" i="1"/>
  <c r="D563" i="1"/>
  <c r="C563" i="1"/>
  <c r="G563" i="1" s="1"/>
  <c r="H562" i="1"/>
  <c r="D562" i="1"/>
  <c r="C562" i="1"/>
  <c r="D561" i="1"/>
  <c r="H561" i="1" s="1"/>
  <c r="C561" i="1"/>
  <c r="D560" i="1"/>
  <c r="H560" i="1" s="1"/>
  <c r="C560" i="1"/>
  <c r="G560" i="1" s="1"/>
  <c r="H559" i="1"/>
  <c r="D559" i="1"/>
  <c r="C559" i="1"/>
  <c r="G559" i="1" s="1"/>
  <c r="H558" i="1"/>
  <c r="D558" i="1"/>
  <c r="C558" i="1"/>
  <c r="D557" i="1"/>
  <c r="H557" i="1" s="1"/>
  <c r="C557" i="1"/>
  <c r="D556" i="1"/>
  <c r="H556" i="1" s="1"/>
  <c r="C556" i="1"/>
  <c r="G556" i="1" s="1"/>
  <c r="H555" i="1"/>
  <c r="D555" i="1"/>
  <c r="C555" i="1"/>
  <c r="G555" i="1" s="1"/>
  <c r="H554" i="1"/>
  <c r="D554" i="1"/>
  <c r="C554" i="1"/>
  <c r="D553" i="1"/>
  <c r="H553" i="1" s="1"/>
  <c r="C553" i="1"/>
  <c r="D552" i="1"/>
  <c r="H552" i="1" s="1"/>
  <c r="C552" i="1"/>
  <c r="G552" i="1" s="1"/>
  <c r="H551" i="1"/>
  <c r="D551" i="1"/>
  <c r="C551" i="1"/>
  <c r="G551" i="1" s="1"/>
  <c r="H550" i="1"/>
  <c r="D550" i="1"/>
  <c r="C550" i="1"/>
  <c r="D549" i="1"/>
  <c r="H549" i="1" s="1"/>
  <c r="C549" i="1"/>
  <c r="D548" i="1"/>
  <c r="H548" i="1" s="1"/>
  <c r="C548" i="1"/>
  <c r="G548" i="1" s="1"/>
  <c r="H547" i="1"/>
  <c r="D547" i="1"/>
  <c r="C547" i="1"/>
  <c r="G547" i="1" s="1"/>
  <c r="H546" i="1"/>
  <c r="D546" i="1"/>
  <c r="C546" i="1"/>
  <c r="D545" i="1"/>
  <c r="H545" i="1" s="1"/>
  <c r="C545" i="1"/>
  <c r="D544" i="1"/>
  <c r="H544" i="1" s="1"/>
  <c r="C544" i="1"/>
  <c r="G544" i="1" s="1"/>
  <c r="H543" i="1"/>
  <c r="D543" i="1"/>
  <c r="C543" i="1"/>
  <c r="G543" i="1" s="1"/>
  <c r="H542" i="1"/>
  <c r="D542" i="1"/>
  <c r="C542" i="1"/>
  <c r="D541" i="1"/>
  <c r="H541" i="1" s="1"/>
  <c r="C541" i="1"/>
  <c r="D540" i="1"/>
  <c r="H540" i="1" s="1"/>
  <c r="C540" i="1"/>
  <c r="G540" i="1" s="1"/>
  <c r="H539" i="1"/>
  <c r="D539" i="1"/>
  <c r="C539" i="1"/>
  <c r="G539" i="1" s="1"/>
  <c r="H538" i="1"/>
  <c r="D538" i="1"/>
  <c r="C538" i="1"/>
  <c r="D537" i="1"/>
  <c r="H537" i="1" s="1"/>
  <c r="C537" i="1"/>
  <c r="D536" i="1"/>
  <c r="H536" i="1" s="1"/>
  <c r="C536" i="1"/>
  <c r="G536" i="1" s="1"/>
  <c r="D535" i="1"/>
  <c r="C535" i="1"/>
  <c r="G535" i="1" s="1"/>
  <c r="H534" i="1"/>
  <c r="D534" i="1"/>
  <c r="C534" i="1"/>
  <c r="D533" i="1"/>
  <c r="H533" i="1" s="1"/>
  <c r="C533" i="1"/>
  <c r="D532" i="1"/>
  <c r="C532" i="1"/>
  <c r="G532" i="1" s="1"/>
  <c r="D531" i="1"/>
  <c r="C531" i="1"/>
  <c r="G531" i="1" s="1"/>
  <c r="D530" i="1"/>
  <c r="D528" i="1"/>
  <c r="C528" i="1"/>
  <c r="G528" i="1" s="1"/>
  <c r="D527" i="1"/>
  <c r="C527" i="1"/>
  <c r="G527" i="1" s="1"/>
  <c r="H526" i="1"/>
  <c r="D526" i="1"/>
  <c r="C526" i="1"/>
  <c r="D525" i="1"/>
  <c r="H525" i="1" s="1"/>
  <c r="C525" i="1"/>
  <c r="D524" i="1"/>
  <c r="C524" i="1"/>
  <c r="G524" i="1" s="1"/>
  <c r="D523" i="1"/>
  <c r="C523" i="1"/>
  <c r="G523" i="1" s="1"/>
  <c r="H522" i="1"/>
  <c r="D522" i="1"/>
  <c r="C522" i="1"/>
  <c r="D521" i="1"/>
  <c r="H521" i="1" s="1"/>
  <c r="C521" i="1"/>
  <c r="D520" i="1"/>
  <c r="C520" i="1"/>
  <c r="D519" i="1"/>
  <c r="C519" i="1"/>
  <c r="G519" i="1" s="1"/>
  <c r="H518" i="1"/>
  <c r="D518" i="1"/>
  <c r="C518" i="1"/>
  <c r="D517" i="1"/>
  <c r="H517" i="1" s="1"/>
  <c r="C517" i="1"/>
  <c r="D516" i="1"/>
  <c r="C516" i="1"/>
  <c r="D515" i="1"/>
  <c r="C515" i="1"/>
  <c r="G515" i="1" s="1"/>
  <c r="H514" i="1"/>
  <c r="D514" i="1"/>
  <c r="C514" i="1"/>
  <c r="D513" i="1"/>
  <c r="H513" i="1" s="1"/>
  <c r="C513" i="1"/>
  <c r="D512" i="1"/>
  <c r="C512" i="1"/>
  <c r="D511" i="1"/>
  <c r="C511" i="1"/>
  <c r="G511" i="1" s="1"/>
  <c r="H510" i="1"/>
  <c r="D510" i="1"/>
  <c r="C510" i="1"/>
  <c r="D509" i="1"/>
  <c r="H509" i="1" s="1"/>
  <c r="C509" i="1"/>
  <c r="D508" i="1"/>
  <c r="C508" i="1"/>
  <c r="D507" i="1"/>
  <c r="C507" i="1"/>
  <c r="G507" i="1" s="1"/>
  <c r="H506" i="1"/>
  <c r="D506" i="1"/>
  <c r="C506" i="1"/>
  <c r="D505" i="1"/>
  <c r="H505" i="1" s="1"/>
  <c r="C505" i="1"/>
  <c r="D504" i="1"/>
  <c r="C504" i="1"/>
  <c r="D503" i="1"/>
  <c r="C503" i="1"/>
  <c r="G503" i="1" s="1"/>
  <c r="H502" i="1"/>
  <c r="D502" i="1"/>
  <c r="C502" i="1"/>
  <c r="D501" i="1"/>
  <c r="H501" i="1" s="1"/>
  <c r="C501" i="1"/>
  <c r="D500" i="1"/>
  <c r="C500" i="1"/>
  <c r="D499" i="1"/>
  <c r="C499" i="1"/>
  <c r="G499" i="1" s="1"/>
  <c r="H498" i="1"/>
  <c r="D498" i="1"/>
  <c r="C498" i="1"/>
  <c r="D497" i="1"/>
  <c r="H497" i="1" s="1"/>
  <c r="C497" i="1"/>
  <c r="D496" i="1"/>
  <c r="C496" i="1"/>
  <c r="D495" i="1"/>
  <c r="C495" i="1"/>
  <c r="G495" i="1" s="1"/>
  <c r="H494" i="1"/>
  <c r="D494" i="1"/>
  <c r="C494" i="1"/>
  <c r="D493" i="1"/>
  <c r="H493" i="1" s="1"/>
  <c r="C493" i="1"/>
  <c r="D492" i="1"/>
  <c r="C492" i="1"/>
  <c r="D491" i="1"/>
  <c r="C491" i="1"/>
  <c r="G491" i="1" s="1"/>
  <c r="H490" i="1"/>
  <c r="D490" i="1"/>
  <c r="C490" i="1"/>
  <c r="D489" i="1"/>
  <c r="H489" i="1" s="1"/>
  <c r="C489" i="1"/>
  <c r="D488" i="1"/>
  <c r="C488" i="1"/>
  <c r="D487" i="1"/>
  <c r="C487" i="1"/>
  <c r="G487" i="1" s="1"/>
  <c r="H486" i="1"/>
  <c r="D486" i="1"/>
  <c r="C486" i="1"/>
  <c r="D485" i="1"/>
  <c r="H485" i="1" s="1"/>
  <c r="C485" i="1"/>
  <c r="D484" i="1"/>
  <c r="C484" i="1"/>
  <c r="D483" i="1"/>
  <c r="C483" i="1"/>
  <c r="G483" i="1" s="1"/>
  <c r="H482" i="1"/>
  <c r="D482" i="1"/>
  <c r="C482" i="1"/>
  <c r="D481" i="1"/>
  <c r="H481" i="1" s="1"/>
  <c r="C481" i="1"/>
  <c r="D480" i="1"/>
  <c r="C480" i="1"/>
  <c r="D479" i="1"/>
  <c r="C479" i="1"/>
  <c r="G479" i="1" s="1"/>
  <c r="H478" i="1"/>
  <c r="D478" i="1"/>
  <c r="C478" i="1"/>
  <c r="D477" i="1"/>
  <c r="H477" i="1" s="1"/>
  <c r="C477" i="1"/>
  <c r="D476" i="1"/>
  <c r="C476" i="1"/>
  <c r="D475" i="1"/>
  <c r="C475" i="1"/>
  <c r="G475" i="1" s="1"/>
  <c r="H474" i="1"/>
  <c r="D474" i="1"/>
  <c r="C474" i="1"/>
  <c r="D473" i="1"/>
  <c r="H473" i="1" s="1"/>
  <c r="C473" i="1"/>
  <c r="D472" i="1"/>
  <c r="C472" i="1"/>
  <c r="D471" i="1"/>
  <c r="C471" i="1"/>
  <c r="G471" i="1" s="1"/>
  <c r="H470" i="1"/>
  <c r="D470" i="1"/>
  <c r="C470" i="1"/>
  <c r="D469" i="1"/>
  <c r="H469" i="1" s="1"/>
  <c r="C469" i="1"/>
  <c r="D468" i="1"/>
  <c r="C468" i="1"/>
  <c r="D467" i="1"/>
  <c r="C467" i="1"/>
  <c r="G467" i="1" s="1"/>
  <c r="H466" i="1"/>
  <c r="D466" i="1"/>
  <c r="C466" i="1"/>
  <c r="D465" i="1"/>
  <c r="H465" i="1" s="1"/>
  <c r="C465" i="1"/>
  <c r="D464" i="1"/>
  <c r="C464" i="1"/>
  <c r="D463" i="1"/>
  <c r="C463" i="1"/>
  <c r="G463" i="1" s="1"/>
  <c r="H462" i="1"/>
  <c r="D462" i="1"/>
  <c r="C462" i="1"/>
  <c r="D461" i="1"/>
  <c r="H461" i="1" s="1"/>
  <c r="C461" i="1"/>
  <c r="D460" i="1"/>
  <c r="C460" i="1"/>
  <c r="D459" i="1"/>
  <c r="C459" i="1"/>
  <c r="G459" i="1" s="1"/>
  <c r="H458" i="1"/>
  <c r="D458" i="1"/>
  <c r="C458" i="1"/>
  <c r="D457" i="1"/>
  <c r="H457" i="1" s="1"/>
  <c r="C457" i="1"/>
  <c r="D456" i="1"/>
  <c r="C456" i="1"/>
  <c r="D455" i="1"/>
  <c r="C455" i="1"/>
  <c r="G455" i="1" s="1"/>
  <c r="H454" i="1"/>
  <c r="D454" i="1"/>
  <c r="C454" i="1"/>
  <c r="D453" i="1"/>
  <c r="H453" i="1" s="1"/>
  <c r="C453" i="1"/>
  <c r="D452" i="1"/>
  <c r="C452" i="1"/>
  <c r="D451" i="1"/>
  <c r="C451" i="1"/>
  <c r="G451" i="1" s="1"/>
  <c r="H450" i="1"/>
  <c r="D450" i="1"/>
  <c r="C450" i="1"/>
  <c r="D449" i="1"/>
  <c r="H449" i="1" s="1"/>
  <c r="C449" i="1"/>
  <c r="D448" i="1"/>
  <c r="C448" i="1"/>
  <c r="D447" i="1"/>
  <c r="C447" i="1"/>
  <c r="G447" i="1" s="1"/>
  <c r="H446" i="1"/>
  <c r="D446" i="1"/>
  <c r="C446" i="1"/>
  <c r="D445" i="1"/>
  <c r="H445" i="1" s="1"/>
  <c r="C445" i="1"/>
  <c r="D444" i="1"/>
  <c r="C444" i="1"/>
  <c r="D443" i="1"/>
  <c r="C443" i="1"/>
  <c r="G443" i="1" s="1"/>
  <c r="H442" i="1"/>
  <c r="D442" i="1"/>
  <c r="C442" i="1"/>
  <c r="D441" i="1"/>
  <c r="H441" i="1" s="1"/>
  <c r="C441" i="1"/>
  <c r="D440" i="1"/>
  <c r="C440" i="1"/>
  <c r="D439" i="1"/>
  <c r="C439" i="1"/>
  <c r="G439" i="1" s="1"/>
  <c r="H438" i="1"/>
  <c r="D438" i="1"/>
  <c r="C438" i="1"/>
  <c r="D437" i="1"/>
  <c r="H437" i="1" s="1"/>
  <c r="C437" i="1"/>
  <c r="D436" i="1"/>
  <c r="C436" i="1"/>
  <c r="D435" i="1"/>
  <c r="C435" i="1"/>
  <c r="G435" i="1" s="1"/>
  <c r="H434" i="1"/>
  <c r="D434" i="1"/>
  <c r="C434" i="1"/>
  <c r="D433" i="1"/>
  <c r="H433" i="1" s="1"/>
  <c r="C433" i="1"/>
  <c r="D432" i="1"/>
  <c r="C432" i="1"/>
  <c r="D431" i="1"/>
  <c r="C431" i="1"/>
  <c r="G431" i="1" s="1"/>
  <c r="H430" i="1"/>
  <c r="D430" i="1"/>
  <c r="C430" i="1"/>
  <c r="D429" i="1"/>
  <c r="H429" i="1" s="1"/>
  <c r="C429" i="1"/>
  <c r="D428" i="1"/>
  <c r="C428" i="1"/>
  <c r="D427" i="1"/>
  <c r="C427" i="1"/>
  <c r="G427" i="1" s="1"/>
  <c r="H426" i="1"/>
  <c r="D426" i="1"/>
  <c r="C426" i="1"/>
  <c r="H425" i="1"/>
  <c r="D425" i="1"/>
  <c r="C425" i="1"/>
  <c r="D423" i="1"/>
  <c r="C423" i="1"/>
  <c r="D422" i="1"/>
  <c r="H422" i="1" s="1"/>
  <c r="C422" i="1"/>
  <c r="D421" i="1"/>
  <c r="H421" i="1" s="1"/>
  <c r="C421" i="1"/>
  <c r="D416" i="1"/>
  <c r="C416" i="1"/>
  <c r="D415" i="1"/>
  <c r="C415" i="1"/>
  <c r="H414" i="1"/>
  <c r="D414" i="1"/>
  <c r="C414" i="1"/>
  <c r="D412" i="1"/>
  <c r="D411" i="1"/>
  <c r="C411" i="1"/>
  <c r="H410" i="1"/>
  <c r="D410" i="1"/>
  <c r="C410" i="1"/>
  <c r="D409" i="1"/>
  <c r="H409" i="1" s="1"/>
  <c r="C409" i="1"/>
  <c r="D408" i="1"/>
  <c r="C408" i="1"/>
  <c r="D407" i="1"/>
  <c r="C407" i="1"/>
  <c r="H406" i="1"/>
  <c r="D406" i="1"/>
  <c r="C406" i="1"/>
  <c r="D405" i="1"/>
  <c r="H405" i="1" s="1"/>
  <c r="C405" i="1"/>
  <c r="D404" i="1"/>
  <c r="C404" i="1"/>
  <c r="D403" i="1"/>
  <c r="C403" i="1"/>
  <c r="D402" i="1"/>
  <c r="C402"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8" i="1"/>
  <c r="C358" i="1"/>
  <c r="D357" i="1"/>
  <c r="C357" i="1"/>
  <c r="D356" i="1"/>
  <c r="C356" i="1"/>
  <c r="D355" i="1"/>
  <c r="C355"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H315" i="1"/>
  <c r="D315" i="1"/>
  <c r="C315" i="1"/>
  <c r="G315" i="1" s="1"/>
  <c r="D314" i="1"/>
  <c r="C314" i="1"/>
  <c r="H314" i="1" s="1"/>
  <c r="D313" i="1"/>
  <c r="C313" i="1"/>
  <c r="G313" i="1" s="1"/>
  <c r="D312" i="1"/>
  <c r="H312" i="1" s="1"/>
  <c r="C312" i="1"/>
  <c r="H311" i="1"/>
  <c r="D311" i="1"/>
  <c r="C311" i="1"/>
  <c r="G311" i="1" s="1"/>
  <c r="D310" i="1"/>
  <c r="C310" i="1"/>
  <c r="H310" i="1" s="1"/>
  <c r="D309" i="1"/>
  <c r="C309" i="1"/>
  <c r="G309" i="1" s="1"/>
  <c r="D308" i="1"/>
  <c r="H308" i="1" s="1"/>
  <c r="C308" i="1"/>
  <c r="H307" i="1"/>
  <c r="D307" i="1"/>
  <c r="C307" i="1"/>
  <c r="G307" i="1" s="1"/>
  <c r="D306" i="1"/>
  <c r="C306" i="1"/>
  <c r="H306" i="1" s="1"/>
  <c r="D305" i="1"/>
  <c r="C305" i="1"/>
  <c r="G305" i="1" s="1"/>
  <c r="D304" i="1"/>
  <c r="H304" i="1" s="1"/>
  <c r="C304" i="1"/>
  <c r="D303" i="1"/>
  <c r="D302" i="1"/>
  <c r="C302" i="1"/>
  <c r="H302" i="1" s="1"/>
  <c r="D301" i="1"/>
  <c r="C301" i="1"/>
  <c r="G301" i="1" s="1"/>
  <c r="D300" i="1"/>
  <c r="H300" i="1" s="1"/>
  <c r="C300" i="1"/>
  <c r="D299" i="1"/>
  <c r="H299" i="1" s="1"/>
  <c r="C299" i="1"/>
  <c r="G299" i="1" s="1"/>
  <c r="D298" i="1"/>
  <c r="C298" i="1"/>
  <c r="H298" i="1" s="1"/>
  <c r="D294" i="1"/>
  <c r="C294" i="1"/>
  <c r="H294" i="1" s="1"/>
  <c r="D293" i="1"/>
  <c r="C293" i="1"/>
  <c r="G293" i="1" s="1"/>
  <c r="D292" i="1"/>
  <c r="H292" i="1" s="1"/>
  <c r="C292" i="1"/>
  <c r="H291" i="1"/>
  <c r="D291" i="1"/>
  <c r="C291" i="1"/>
  <c r="G291" i="1" s="1"/>
  <c r="D290" i="1"/>
  <c r="C290" i="1"/>
  <c r="H290" i="1" s="1"/>
  <c r="D289" i="1"/>
  <c r="C289" i="1"/>
  <c r="G289" i="1" s="1"/>
  <c r="D288" i="1"/>
  <c r="H288" i="1" s="1"/>
  <c r="C288" i="1"/>
  <c r="H287" i="1"/>
  <c r="D287" i="1"/>
  <c r="C287" i="1"/>
  <c r="G287" i="1" s="1"/>
  <c r="D286" i="1"/>
  <c r="C286" i="1"/>
  <c r="H286" i="1" s="1"/>
  <c r="D285" i="1"/>
  <c r="C285" i="1"/>
  <c r="G285" i="1" s="1"/>
  <c r="D284" i="1"/>
  <c r="H284" i="1" s="1"/>
  <c r="C284" i="1"/>
  <c r="H283" i="1"/>
  <c r="D283" i="1"/>
  <c r="C283" i="1"/>
  <c r="G283" i="1" s="1"/>
  <c r="D282" i="1"/>
  <c r="C282" i="1"/>
  <c r="H282" i="1" s="1"/>
  <c r="D281" i="1"/>
  <c r="C281" i="1"/>
  <c r="G281" i="1" s="1"/>
  <c r="D280" i="1"/>
  <c r="H280" i="1" s="1"/>
  <c r="C280" i="1"/>
  <c r="H279" i="1"/>
  <c r="D279" i="1"/>
  <c r="C279" i="1"/>
  <c r="G279" i="1" s="1"/>
  <c r="D278" i="1"/>
  <c r="C278" i="1"/>
  <c r="H278" i="1" s="1"/>
  <c r="D277" i="1"/>
  <c r="C277" i="1"/>
  <c r="G277" i="1" s="1"/>
  <c r="D276" i="1"/>
  <c r="H276" i="1" s="1"/>
  <c r="C276" i="1"/>
  <c r="H275" i="1"/>
  <c r="D275" i="1"/>
  <c r="C275" i="1"/>
  <c r="G275" i="1" s="1"/>
  <c r="D274" i="1"/>
  <c r="C274" i="1"/>
  <c r="H274" i="1" s="1"/>
  <c r="D273" i="1"/>
  <c r="C273" i="1"/>
  <c r="G273" i="1" s="1"/>
  <c r="D272" i="1"/>
  <c r="H272" i="1" s="1"/>
  <c r="C272" i="1"/>
  <c r="H271" i="1"/>
  <c r="D271" i="1"/>
  <c r="C271" i="1"/>
  <c r="G271" i="1" s="1"/>
  <c r="D270" i="1"/>
  <c r="C270" i="1"/>
  <c r="H270" i="1" s="1"/>
  <c r="D269" i="1"/>
  <c r="C269" i="1"/>
  <c r="G269" i="1" s="1"/>
  <c r="D268" i="1"/>
  <c r="H268" i="1" s="1"/>
  <c r="C268" i="1"/>
  <c r="H267" i="1"/>
  <c r="D267" i="1"/>
  <c r="C267" i="1"/>
  <c r="G267" i="1" s="1"/>
  <c r="D266" i="1"/>
  <c r="C266" i="1"/>
  <c r="H266" i="1" s="1"/>
  <c r="D265" i="1"/>
  <c r="C265" i="1"/>
  <c r="G265" i="1" s="1"/>
  <c r="D264" i="1"/>
  <c r="H264" i="1" s="1"/>
  <c r="C264" i="1"/>
  <c r="H263" i="1"/>
  <c r="D263" i="1"/>
  <c r="C263" i="1"/>
  <c r="G263" i="1" s="1"/>
  <c r="D262" i="1"/>
  <c r="C262" i="1"/>
  <c r="H262" i="1" s="1"/>
  <c r="D261" i="1"/>
  <c r="C261" i="1"/>
  <c r="G261" i="1" s="1"/>
  <c r="D260" i="1"/>
  <c r="H260" i="1" s="1"/>
  <c r="C260" i="1"/>
  <c r="H259" i="1"/>
  <c r="D259" i="1"/>
  <c r="C259" i="1"/>
  <c r="G259" i="1" s="1"/>
  <c r="D258" i="1"/>
  <c r="C258" i="1"/>
  <c r="H258" i="1" s="1"/>
  <c r="D257" i="1"/>
  <c r="C257" i="1"/>
  <c r="G257" i="1" s="1"/>
  <c r="D256" i="1"/>
  <c r="H256" i="1" s="1"/>
  <c r="C256" i="1"/>
  <c r="H255" i="1"/>
  <c r="D255" i="1"/>
  <c r="C255" i="1"/>
  <c r="G255" i="1" s="1"/>
  <c r="D254" i="1"/>
  <c r="C254" i="1"/>
  <c r="H254" i="1" s="1"/>
  <c r="D253" i="1"/>
  <c r="C253" i="1"/>
  <c r="G253" i="1" s="1"/>
  <c r="D252" i="1"/>
  <c r="H252" i="1" s="1"/>
  <c r="C252" i="1"/>
  <c r="H251" i="1"/>
  <c r="D251" i="1"/>
  <c r="C251" i="1"/>
  <c r="G251" i="1" s="1"/>
  <c r="D250" i="1"/>
  <c r="C250" i="1"/>
  <c r="H250" i="1" s="1"/>
  <c r="D249" i="1"/>
  <c r="C249" i="1"/>
  <c r="G249" i="1" s="1"/>
  <c r="D248" i="1"/>
  <c r="H248" i="1" s="1"/>
  <c r="C248" i="1"/>
  <c r="H247" i="1"/>
  <c r="D247" i="1"/>
  <c r="C247" i="1"/>
  <c r="G247" i="1" s="1"/>
  <c r="D246" i="1"/>
  <c r="C246" i="1"/>
  <c r="H246" i="1" s="1"/>
  <c r="D245" i="1"/>
  <c r="C245" i="1"/>
  <c r="G245" i="1" s="1"/>
  <c r="D244" i="1"/>
  <c r="H244" i="1" s="1"/>
  <c r="C244" i="1"/>
  <c r="H243" i="1"/>
  <c r="D243" i="1"/>
  <c r="C243" i="1"/>
  <c r="G243" i="1" s="1"/>
  <c r="D242" i="1"/>
  <c r="C242" i="1"/>
  <c r="H242" i="1" s="1"/>
  <c r="D241" i="1"/>
  <c r="C241" i="1"/>
  <c r="G241" i="1" s="1"/>
  <c r="D240" i="1"/>
  <c r="H240" i="1" s="1"/>
  <c r="C240" i="1"/>
  <c r="H239" i="1"/>
  <c r="D239" i="1"/>
  <c r="C239" i="1"/>
  <c r="G239" i="1" s="1"/>
  <c r="D238" i="1"/>
  <c r="C238" i="1"/>
  <c r="H238" i="1" s="1"/>
  <c r="D237" i="1"/>
  <c r="C237" i="1"/>
  <c r="G237" i="1" s="1"/>
  <c r="D236" i="1"/>
  <c r="H236" i="1" s="1"/>
  <c r="C236" i="1"/>
  <c r="H235" i="1"/>
  <c r="D235" i="1"/>
  <c r="C235" i="1"/>
  <c r="G235" i="1" s="1"/>
  <c r="D234" i="1"/>
  <c r="C234" i="1"/>
  <c r="H234" i="1" s="1"/>
  <c r="D233" i="1"/>
  <c r="C233" i="1"/>
  <c r="G233" i="1" s="1"/>
  <c r="D232" i="1"/>
  <c r="H232" i="1" s="1"/>
  <c r="C232" i="1"/>
  <c r="H231" i="1"/>
  <c r="D231" i="1"/>
  <c r="C231" i="1"/>
  <c r="G231" i="1" s="1"/>
  <c r="D230" i="1"/>
  <c r="C230" i="1"/>
  <c r="H230" i="1" s="1"/>
  <c r="D229" i="1"/>
  <c r="C229" i="1"/>
  <c r="G229" i="1" s="1"/>
  <c r="D228" i="1"/>
  <c r="H228" i="1" s="1"/>
  <c r="C228" i="1"/>
  <c r="H227" i="1"/>
  <c r="D227" i="1"/>
  <c r="C227" i="1"/>
  <c r="G227" i="1" s="1"/>
  <c r="D226" i="1"/>
  <c r="D225" i="1"/>
  <c r="C225" i="1"/>
  <c r="G225" i="1" s="1"/>
  <c r="D224" i="1"/>
  <c r="H224" i="1" s="1"/>
  <c r="C224" i="1"/>
  <c r="H223" i="1"/>
  <c r="D223" i="1"/>
  <c r="C223" i="1"/>
  <c r="G223" i="1" s="1"/>
  <c r="D222" i="1"/>
  <c r="C222" i="1"/>
  <c r="H222" i="1" s="1"/>
  <c r="D221" i="1"/>
  <c r="C221" i="1"/>
  <c r="G221" i="1" s="1"/>
  <c r="D220" i="1"/>
  <c r="H220" i="1" s="1"/>
  <c r="C220" i="1"/>
  <c r="H219" i="1"/>
  <c r="D219" i="1"/>
  <c r="C219" i="1"/>
  <c r="G219" i="1" s="1"/>
  <c r="D218" i="1"/>
  <c r="C218" i="1"/>
  <c r="H218" i="1" s="1"/>
  <c r="D217" i="1"/>
  <c r="C217" i="1"/>
  <c r="G217" i="1" s="1"/>
  <c r="D216" i="1"/>
  <c r="H216" i="1" s="1"/>
  <c r="C216" i="1"/>
  <c r="H215" i="1"/>
  <c r="D215" i="1"/>
  <c r="C215" i="1"/>
  <c r="G215" i="1" s="1"/>
  <c r="D214" i="1"/>
  <c r="C214" i="1"/>
  <c r="H214" i="1" s="1"/>
  <c r="D213" i="1"/>
  <c r="C213" i="1"/>
  <c r="D212" i="1"/>
  <c r="H212" i="1" s="1"/>
  <c r="C212" i="1"/>
  <c r="H211" i="1"/>
  <c r="D211" i="1"/>
  <c r="C211" i="1"/>
  <c r="G211" i="1" s="1"/>
  <c r="D210" i="1"/>
  <c r="C210" i="1"/>
  <c r="H210" i="1" s="1"/>
  <c r="D209" i="1"/>
  <c r="C209" i="1"/>
  <c r="G209" i="1" s="1"/>
  <c r="D208" i="1"/>
  <c r="H208" i="1" s="1"/>
  <c r="C208" i="1"/>
  <c r="H207" i="1"/>
  <c r="D207" i="1"/>
  <c r="C207" i="1"/>
  <c r="G207" i="1" s="1"/>
  <c r="D206" i="1"/>
  <c r="C206" i="1"/>
  <c r="H206" i="1" s="1"/>
  <c r="D205" i="1"/>
  <c r="C205" i="1"/>
  <c r="G205" i="1" s="1"/>
  <c r="D204" i="1"/>
  <c r="H204" i="1" s="1"/>
  <c r="C204" i="1"/>
  <c r="H203" i="1"/>
  <c r="D203" i="1"/>
  <c r="C203" i="1"/>
  <c r="G203" i="1" s="1"/>
  <c r="G202" i="1"/>
  <c r="D202" i="1"/>
  <c r="C202" i="1"/>
  <c r="H202" i="1" s="1"/>
  <c r="G201" i="1"/>
  <c r="D201" i="1"/>
  <c r="C201" i="1"/>
  <c r="H201" i="1" s="1"/>
  <c r="G200" i="1"/>
  <c r="D200" i="1"/>
  <c r="C200" i="1"/>
  <c r="H200" i="1" s="1"/>
  <c r="G199" i="1"/>
  <c r="D199" i="1"/>
  <c r="C199" i="1"/>
  <c r="H199" i="1" s="1"/>
  <c r="C198" i="1"/>
  <c r="G197" i="1"/>
  <c r="D197" i="1"/>
  <c r="C197" i="1"/>
  <c r="H197" i="1" s="1"/>
  <c r="D196" i="1"/>
  <c r="G196" i="1" s="1"/>
  <c r="C196" i="1"/>
  <c r="D195" i="1"/>
  <c r="G195" i="1" s="1"/>
  <c r="C195" i="1"/>
  <c r="H195" i="1" s="1"/>
  <c r="G194" i="1"/>
  <c r="D194" i="1"/>
  <c r="C194" i="1"/>
  <c r="H194" i="1" s="1"/>
  <c r="D193" i="1"/>
  <c r="G193" i="1" s="1"/>
  <c r="C193" i="1"/>
  <c r="H193" i="1" s="1"/>
  <c r="D192" i="1"/>
  <c r="G192" i="1" s="1"/>
  <c r="C192" i="1"/>
  <c r="G191" i="1"/>
  <c r="D191" i="1"/>
  <c r="C191" i="1"/>
  <c r="H191" i="1" s="1"/>
  <c r="C190" i="1"/>
  <c r="G189" i="1"/>
  <c r="D189" i="1"/>
  <c r="C189" i="1"/>
  <c r="H189" i="1" s="1"/>
  <c r="G188" i="1"/>
  <c r="D188" i="1"/>
  <c r="C188" i="1"/>
  <c r="H188" i="1" s="1"/>
  <c r="G187" i="1"/>
  <c r="D187" i="1"/>
  <c r="C187" i="1"/>
  <c r="H187" i="1" s="1"/>
  <c r="G186" i="1"/>
  <c r="D186" i="1"/>
  <c r="C186" i="1"/>
  <c r="H186" i="1" s="1"/>
  <c r="G185" i="1"/>
  <c r="D185" i="1"/>
  <c r="C185" i="1"/>
  <c r="H185" i="1" s="1"/>
  <c r="D184" i="1"/>
  <c r="G184" i="1" s="1"/>
  <c r="C184" i="1"/>
  <c r="D183" i="1"/>
  <c r="G183" i="1" s="1"/>
  <c r="C183" i="1"/>
  <c r="G182" i="1"/>
  <c r="D182" i="1"/>
  <c r="C182" i="1"/>
  <c r="H182" i="1" s="1"/>
  <c r="D181" i="1"/>
  <c r="G181" i="1" s="1"/>
  <c r="C181" i="1"/>
  <c r="D180" i="1"/>
  <c r="G180" i="1" s="1"/>
  <c r="C180" i="1"/>
  <c r="H180" i="1" s="1"/>
  <c r="D179" i="1"/>
  <c r="G179" i="1" s="1"/>
  <c r="C179" i="1"/>
  <c r="G178" i="1"/>
  <c r="D178" i="1"/>
  <c r="C178" i="1"/>
  <c r="H178" i="1" s="1"/>
  <c r="D177" i="1"/>
  <c r="G177" i="1" s="1"/>
  <c r="C177" i="1"/>
  <c r="G176" i="1"/>
  <c r="D176" i="1"/>
  <c r="C176" i="1"/>
  <c r="H176" i="1" s="1"/>
  <c r="D175" i="1"/>
  <c r="G175" i="1" s="1"/>
  <c r="C175" i="1"/>
  <c r="H175" i="1" s="1"/>
  <c r="C174" i="1"/>
  <c r="G173" i="1"/>
  <c r="D173" i="1"/>
  <c r="C173" i="1"/>
  <c r="D172" i="1"/>
  <c r="G172" i="1" s="1"/>
  <c r="C172" i="1"/>
  <c r="G171" i="1"/>
  <c r="D171" i="1"/>
  <c r="C171" i="1"/>
  <c r="H171" i="1" s="1"/>
  <c r="D170" i="1"/>
  <c r="G170" i="1" s="1"/>
  <c r="C170" i="1"/>
  <c r="G169" i="1"/>
  <c r="D169" i="1"/>
  <c r="C169" i="1"/>
  <c r="D168" i="1"/>
  <c r="G168" i="1" s="1"/>
  <c r="C168" i="1"/>
  <c r="D167" i="1"/>
  <c r="G167" i="1" s="1"/>
  <c r="C167" i="1"/>
  <c r="H167" i="1" s="1"/>
  <c r="C166" i="1"/>
  <c r="G165" i="1"/>
  <c r="D165" i="1"/>
  <c r="C165" i="1"/>
  <c r="H165" i="1" s="1"/>
  <c r="D164" i="1"/>
  <c r="G164" i="1" s="1"/>
  <c r="C164" i="1"/>
  <c r="D163" i="1"/>
  <c r="G163" i="1" s="1"/>
  <c r="C163" i="1"/>
  <c r="H163" i="1" s="1"/>
  <c r="D162" i="1"/>
  <c r="G162" i="1" s="1"/>
  <c r="C162" i="1"/>
  <c r="H162" i="1" s="1"/>
  <c r="D161" i="1"/>
  <c r="G161" i="1" s="1"/>
  <c r="C161" i="1"/>
  <c r="G159" i="1"/>
  <c r="D159" i="1"/>
  <c r="C159" i="1"/>
  <c r="H159" i="1" s="1"/>
  <c r="D158" i="1"/>
  <c r="G158" i="1" s="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D151" i="1"/>
  <c r="G151" i="1" s="1"/>
  <c r="C151" i="1"/>
  <c r="H151" i="1" s="1"/>
  <c r="C150" i="1"/>
  <c r="C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D132" i="1"/>
  <c r="C132" i="1"/>
  <c r="H132" i="1" s="1"/>
  <c r="D131" i="1"/>
  <c r="G131" i="1" s="1"/>
  <c r="C131" i="1"/>
  <c r="H131" i="1" s="1"/>
  <c r="D130" i="1"/>
  <c r="G129" i="1"/>
  <c r="D129" i="1"/>
  <c r="C129" i="1"/>
  <c r="H129" i="1" s="1"/>
  <c r="G128" i="1"/>
  <c r="D128" i="1"/>
  <c r="C128" i="1"/>
  <c r="H128" i="1" s="1"/>
  <c r="G127" i="1"/>
  <c r="D127" i="1"/>
  <c r="C127" i="1"/>
  <c r="H127" i="1" s="1"/>
  <c r="G126" i="1"/>
  <c r="D126" i="1"/>
  <c r="C126" i="1"/>
  <c r="H126" i="1" s="1"/>
  <c r="C125" i="1"/>
  <c r="D124" i="1"/>
  <c r="G124" i="1" s="1"/>
  <c r="C124" i="1"/>
  <c r="G123" i="1"/>
  <c r="D123" i="1"/>
  <c r="C123" i="1"/>
  <c r="H123" i="1" s="1"/>
  <c r="D122" i="1"/>
  <c r="G122" i="1" s="1"/>
  <c r="C122" i="1"/>
  <c r="C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D113" i="1"/>
  <c r="G113" i="1" s="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G80" i="1"/>
  <c r="D80" i="1"/>
  <c r="C80" i="1"/>
  <c r="H80" i="1" s="1"/>
  <c r="D79" i="1"/>
  <c r="G79" i="1" s="1"/>
  <c r="C79" i="1"/>
  <c r="H79"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D65" i="1"/>
  <c r="G65" i="1" s="1"/>
  <c r="C65" i="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C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E648" i="4" l="1"/>
  <c r="D642" i="1" s="1"/>
  <c r="H642" i="1" s="1"/>
  <c r="G635" i="1"/>
  <c r="G653" i="1"/>
  <c r="B296" i="9"/>
  <c r="E26" i="9"/>
  <c r="B26" i="9" s="1"/>
  <c r="G729" i="1"/>
  <c r="G728" i="1"/>
  <c r="G717" i="1"/>
  <c r="G648" i="1"/>
  <c r="G649" i="1"/>
  <c r="E202" i="4"/>
  <c r="D198" i="1" s="1"/>
  <c r="G198" i="1" s="1"/>
  <c r="E647" i="4"/>
  <c r="D641" i="1" s="1"/>
  <c r="H641" i="1" s="1"/>
  <c r="G642" i="1"/>
  <c r="G213" i="1"/>
  <c r="F202" i="4"/>
  <c r="F216" i="4"/>
  <c r="H196" i="1"/>
  <c r="D190" i="1"/>
  <c r="G190" i="1" s="1"/>
  <c r="B243" i="9"/>
  <c r="H192" i="1"/>
  <c r="H184" i="1"/>
  <c r="H183" i="1"/>
  <c r="E53" i="9"/>
  <c r="B53" i="9" s="1"/>
  <c r="B52" i="9"/>
  <c r="H181" i="1"/>
  <c r="B239" i="9"/>
  <c r="F238" i="9"/>
  <c r="B238" i="9" s="1"/>
  <c r="E51" i="9"/>
  <c r="B51" i="9" s="1"/>
  <c r="H179" i="1"/>
  <c r="H177" i="1"/>
  <c r="D174" i="1"/>
  <c r="G174" i="1" s="1"/>
  <c r="H173" i="1"/>
  <c r="H172" i="1"/>
  <c r="H170" i="1"/>
  <c r="H169" i="1"/>
  <c r="H168" i="1"/>
  <c r="H166" i="1"/>
  <c r="F170" i="4"/>
  <c r="H164" i="1"/>
  <c r="E324" i="9"/>
  <c r="B324" i="9" s="1"/>
  <c r="E329" i="9"/>
  <c r="B329" i="9" s="1"/>
  <c r="E31" i="9"/>
  <c r="B31" i="9" s="1"/>
  <c r="H161" i="1"/>
  <c r="E153" i="4"/>
  <c r="D149" i="1" s="1"/>
  <c r="G149" i="1" s="1"/>
  <c r="F237" i="9"/>
  <c r="B237" i="9" s="1"/>
  <c r="H150" i="1"/>
  <c r="H149" i="1"/>
  <c r="D150" i="1"/>
  <c r="G150" i="1" s="1"/>
  <c r="D125" i="1"/>
  <c r="G125" i="1" s="1"/>
  <c r="E125" i="4"/>
  <c r="D121" i="1" s="1"/>
  <c r="G121" i="1" s="1"/>
  <c r="H121" i="1"/>
  <c r="H124" i="1"/>
  <c r="H122" i="1"/>
  <c r="F125" i="4"/>
  <c r="F112" i="4"/>
  <c r="H81" i="1"/>
  <c r="H45" i="1"/>
  <c r="H65" i="1"/>
  <c r="F68" i="4"/>
  <c r="E34" i="9"/>
  <c r="B34" i="9" s="1"/>
  <c r="E311" i="9"/>
  <c r="B311" i="9" s="1"/>
  <c r="E307" i="9"/>
  <c r="B307" i="9" s="1"/>
  <c r="E326" i="9"/>
  <c r="B326" i="9" s="1"/>
  <c r="E312" i="9"/>
  <c r="B312" i="9" s="1"/>
  <c r="C130" i="1"/>
  <c r="G132" i="1"/>
  <c r="G204" i="1"/>
  <c r="G208" i="1"/>
  <c r="G212" i="1"/>
  <c r="G216" i="1"/>
  <c r="G220" i="1"/>
  <c r="G224" i="1"/>
  <c r="G228" i="1"/>
  <c r="G232" i="1"/>
  <c r="G236" i="1"/>
  <c r="G240" i="1"/>
  <c r="G244" i="1"/>
  <c r="G248" i="1"/>
  <c r="G252" i="1"/>
  <c r="G256" i="1"/>
  <c r="G260" i="1"/>
  <c r="G264" i="1"/>
  <c r="G268" i="1"/>
  <c r="G272" i="1"/>
  <c r="G276" i="1"/>
  <c r="G280" i="1"/>
  <c r="G284" i="1"/>
  <c r="G288" i="1"/>
  <c r="G292" i="1"/>
  <c r="G300" i="1"/>
  <c r="G304" i="1"/>
  <c r="G308" i="1"/>
  <c r="G312"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H358" i="1"/>
  <c r="G358"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2" i="1"/>
  <c r="G402" i="1"/>
  <c r="G404" i="1"/>
  <c r="H404" i="1"/>
  <c r="G407" i="1"/>
  <c r="H407" i="1"/>
  <c r="G432" i="1"/>
  <c r="H432" i="1"/>
  <c r="G448" i="1"/>
  <c r="H448" i="1"/>
  <c r="G464" i="1"/>
  <c r="H464" i="1"/>
  <c r="G480" i="1"/>
  <c r="H480" i="1"/>
  <c r="G496" i="1"/>
  <c r="H496" i="1"/>
  <c r="G512" i="1"/>
  <c r="H512" i="1"/>
  <c r="H205" i="1"/>
  <c r="H209" i="1"/>
  <c r="H213" i="1"/>
  <c r="H217" i="1"/>
  <c r="H221" i="1"/>
  <c r="H225" i="1"/>
  <c r="H229" i="1"/>
  <c r="H233" i="1"/>
  <c r="H237" i="1"/>
  <c r="H241" i="1"/>
  <c r="H245" i="1"/>
  <c r="H249" i="1"/>
  <c r="H253" i="1"/>
  <c r="H257" i="1"/>
  <c r="H261" i="1"/>
  <c r="H265" i="1"/>
  <c r="H269" i="1"/>
  <c r="H273" i="1"/>
  <c r="H277" i="1"/>
  <c r="H281" i="1"/>
  <c r="H285" i="1"/>
  <c r="H289" i="1"/>
  <c r="H293" i="1"/>
  <c r="H301" i="1"/>
  <c r="H305" i="1"/>
  <c r="H309" i="1"/>
  <c r="H313" i="1"/>
  <c r="G416" i="1"/>
  <c r="H416" i="1"/>
  <c r="G436" i="1"/>
  <c r="H436" i="1"/>
  <c r="G452" i="1"/>
  <c r="H452" i="1"/>
  <c r="G468" i="1"/>
  <c r="H468" i="1"/>
  <c r="G484" i="1"/>
  <c r="H484" i="1"/>
  <c r="G500" i="1"/>
  <c r="H500" i="1"/>
  <c r="G516" i="1"/>
  <c r="H516" i="1"/>
  <c r="G206" i="1"/>
  <c r="G210" i="1"/>
  <c r="G214" i="1"/>
  <c r="G218" i="1"/>
  <c r="G222" i="1"/>
  <c r="G230" i="1"/>
  <c r="G234" i="1"/>
  <c r="G238" i="1"/>
  <c r="G242" i="1"/>
  <c r="G246" i="1"/>
  <c r="G250" i="1"/>
  <c r="G254" i="1"/>
  <c r="G258" i="1"/>
  <c r="G262" i="1"/>
  <c r="G266" i="1"/>
  <c r="G270" i="1"/>
  <c r="G274" i="1"/>
  <c r="G278" i="1"/>
  <c r="G282" i="1"/>
  <c r="G286" i="1"/>
  <c r="G290" i="1"/>
  <c r="G294" i="1"/>
  <c r="G298" i="1"/>
  <c r="G302" i="1"/>
  <c r="G306" i="1"/>
  <c r="G310" i="1"/>
  <c r="G314"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5" i="1"/>
  <c r="G345"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3" i="1"/>
  <c r="G403" i="1"/>
  <c r="G408" i="1"/>
  <c r="H408" i="1"/>
  <c r="G411" i="1"/>
  <c r="H411" i="1"/>
  <c r="G440" i="1"/>
  <c r="H440" i="1"/>
  <c r="G456" i="1"/>
  <c r="H456" i="1"/>
  <c r="G472" i="1"/>
  <c r="H472" i="1"/>
  <c r="G488" i="1"/>
  <c r="H488" i="1"/>
  <c r="G504" i="1"/>
  <c r="H504" i="1"/>
  <c r="G520" i="1"/>
  <c r="H520" i="1"/>
  <c r="G415" i="1"/>
  <c r="H415" i="1"/>
  <c r="G423" i="1"/>
  <c r="H423" i="1"/>
  <c r="G428" i="1"/>
  <c r="H428" i="1"/>
  <c r="G444" i="1"/>
  <c r="H444" i="1"/>
  <c r="G460" i="1"/>
  <c r="H460" i="1"/>
  <c r="G476" i="1"/>
  <c r="H476" i="1"/>
  <c r="G492" i="1"/>
  <c r="H492" i="1"/>
  <c r="G508" i="1"/>
  <c r="H508" i="1"/>
  <c r="G406" i="1"/>
  <c r="G410" i="1"/>
  <c r="G414" i="1"/>
  <c r="G422" i="1"/>
  <c r="G426" i="1"/>
  <c r="G430" i="1"/>
  <c r="G434" i="1"/>
  <c r="G438" i="1"/>
  <c r="G442" i="1"/>
  <c r="G446" i="1"/>
  <c r="G450" i="1"/>
  <c r="G454" i="1"/>
  <c r="G458" i="1"/>
  <c r="G462" i="1"/>
  <c r="G466" i="1"/>
  <c r="G470" i="1"/>
  <c r="G474" i="1"/>
  <c r="G478" i="1"/>
  <c r="G482" i="1"/>
  <c r="G486" i="1"/>
  <c r="G490" i="1"/>
  <c r="G494" i="1"/>
  <c r="G498" i="1"/>
  <c r="G502" i="1"/>
  <c r="G506" i="1"/>
  <c r="G510" i="1"/>
  <c r="G514" i="1"/>
  <c r="G518" i="1"/>
  <c r="G522" i="1"/>
  <c r="H524" i="1"/>
  <c r="G526" i="1"/>
  <c r="H528" i="1"/>
  <c r="H532" i="1"/>
  <c r="G534" i="1"/>
  <c r="G538" i="1"/>
  <c r="G542" i="1"/>
  <c r="G546" i="1"/>
  <c r="G550" i="1"/>
  <c r="G554" i="1"/>
  <c r="G558" i="1"/>
  <c r="G562" i="1"/>
  <c r="G569" i="1"/>
  <c r="G573" i="1"/>
  <c r="G577" i="1"/>
  <c r="G580" i="1"/>
  <c r="G584" i="1"/>
  <c r="G588" i="1"/>
  <c r="G592" i="1"/>
  <c r="G596" i="1"/>
  <c r="G600" i="1"/>
  <c r="G604" i="1"/>
  <c r="G608" i="1"/>
  <c r="G612" i="1"/>
  <c r="G616" i="1"/>
  <c r="G620" i="1"/>
  <c r="G627" i="1"/>
  <c r="G631" i="1"/>
  <c r="G647" i="1"/>
  <c r="G651" i="1"/>
  <c r="G655" i="1"/>
  <c r="G659" i="1"/>
  <c r="G663" i="1"/>
  <c r="G667" i="1"/>
  <c r="G671" i="1"/>
  <c r="G675" i="1"/>
  <c r="G679" i="1"/>
  <c r="G405" i="1"/>
  <c r="G409" i="1"/>
  <c r="G421" i="1"/>
  <c r="G425" i="1"/>
  <c r="H427" i="1"/>
  <c r="G429" i="1"/>
  <c r="H431" i="1"/>
  <c r="G433" i="1"/>
  <c r="H435" i="1"/>
  <c r="G437" i="1"/>
  <c r="H439" i="1"/>
  <c r="G441" i="1"/>
  <c r="H443" i="1"/>
  <c r="G445" i="1"/>
  <c r="H447" i="1"/>
  <c r="G449" i="1"/>
  <c r="H451" i="1"/>
  <c r="G453"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G509" i="1"/>
  <c r="H511" i="1"/>
  <c r="G513" i="1"/>
  <c r="H515" i="1"/>
  <c r="G517" i="1"/>
  <c r="H519" i="1"/>
  <c r="G521" i="1"/>
  <c r="H523" i="1"/>
  <c r="G525" i="1"/>
  <c r="H527" i="1"/>
  <c r="H531" i="1"/>
  <c r="G533" i="1"/>
  <c r="H535" i="1"/>
  <c r="G537" i="1"/>
  <c r="G541" i="1"/>
  <c r="G545" i="1"/>
  <c r="G549" i="1"/>
  <c r="G553" i="1"/>
  <c r="G557" i="1"/>
  <c r="G561" i="1"/>
  <c r="G568" i="1"/>
  <c r="G572" i="1"/>
  <c r="G576" i="1"/>
  <c r="G579" i="1"/>
  <c r="G583" i="1"/>
  <c r="G587" i="1"/>
  <c r="G591" i="1"/>
  <c r="G595" i="1"/>
  <c r="G599" i="1"/>
  <c r="G603" i="1"/>
  <c r="G607" i="1"/>
  <c r="G611" i="1"/>
  <c r="G615" i="1"/>
  <c r="G619" i="1"/>
  <c r="G626" i="1"/>
  <c r="G630" i="1"/>
  <c r="G636" i="1"/>
  <c r="G646" i="1"/>
  <c r="G650" i="1"/>
  <c r="G654" i="1"/>
  <c r="G658" i="1"/>
  <c r="G662" i="1"/>
  <c r="G666" i="1"/>
  <c r="G670" i="1"/>
  <c r="G674" i="1"/>
  <c r="G678" i="1"/>
  <c r="G1066" i="1"/>
  <c r="G1070" i="1"/>
  <c r="G1078" i="1"/>
  <c r="G1082" i="1"/>
  <c r="G1086" i="1"/>
  <c r="G1090" i="1"/>
  <c r="G1094" i="1"/>
  <c r="G1098"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067" i="1"/>
  <c r="H1071" i="1"/>
  <c r="H1079" i="1"/>
  <c r="H1083" i="1"/>
  <c r="H1087" i="1"/>
  <c r="H1091" i="1"/>
  <c r="H1095" i="1"/>
  <c r="H1099" i="1"/>
  <c r="H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7" i="1"/>
  <c r="G1257"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065" i="1"/>
  <c r="H1069" i="1"/>
  <c r="H1073" i="1"/>
  <c r="H1077" i="1"/>
  <c r="H1081" i="1"/>
  <c r="H1085" i="1"/>
  <c r="H1089" i="1"/>
  <c r="H1097" i="1"/>
  <c r="H1101"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H1403"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H1539" i="1"/>
  <c r="G1539" i="1"/>
  <c r="H1402" i="1"/>
  <c r="G1404" i="1"/>
  <c r="H1406" i="1"/>
  <c r="H1401"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38" i="1"/>
  <c r="G1538" i="1"/>
  <c r="H1542" i="1"/>
  <c r="G1542" i="1"/>
  <c r="H1546" i="1"/>
  <c r="G1546" i="1"/>
  <c r="J1546" i="1"/>
  <c r="G1540" i="1"/>
  <c r="G1541" i="1"/>
  <c r="G1545" i="1"/>
  <c r="I1545" i="1" s="1"/>
  <c r="H1556" i="1"/>
  <c r="J1558" i="1"/>
  <c r="J1560" i="1"/>
  <c r="J1562" i="1"/>
  <c r="G1564" i="1"/>
  <c r="I1564" i="1" s="1"/>
  <c r="J1564" i="1"/>
  <c r="G1566" i="1"/>
  <c r="I1566" i="1" s="1"/>
  <c r="J1566" i="1"/>
  <c r="G1568" i="1"/>
  <c r="I1568" i="1" s="1"/>
  <c r="J1568" i="1"/>
  <c r="G1570" i="1"/>
  <c r="I1570" i="1" s="1"/>
  <c r="J1570" i="1"/>
  <c r="G1573" i="1"/>
  <c r="I1573" i="1" s="1"/>
  <c r="G1575" i="1"/>
  <c r="I1575" i="1" s="1"/>
  <c r="G1577" i="1"/>
  <c r="J1578" i="1"/>
  <c r="J1580" i="1"/>
  <c r="H1604" i="1"/>
  <c r="G1604" i="1"/>
  <c r="H1608" i="1"/>
  <c r="G1608" i="1"/>
  <c r="H1612" i="1"/>
  <c r="G1612" i="1"/>
  <c r="H1616" i="1"/>
  <c r="G1616" i="1"/>
  <c r="H1620" i="1"/>
  <c r="G1620" i="1"/>
  <c r="D308" i="4"/>
  <c r="E430" i="4"/>
  <c r="I21" i="3"/>
  <c r="C1622" i="1"/>
  <c r="I39" i="3"/>
  <c r="H1541" i="1"/>
  <c r="H1544" i="1"/>
  <c r="I1544" i="1" s="1"/>
  <c r="J1544" i="1"/>
  <c r="H1545" i="1"/>
  <c r="H1555" i="1"/>
  <c r="G1557" i="1"/>
  <c r="I1557" i="1" s="1"/>
  <c r="J1557" i="1"/>
  <c r="G1559" i="1"/>
  <c r="I1559" i="1" s="1"/>
  <c r="J1559" i="1"/>
  <c r="G1561" i="1"/>
  <c r="I1561" i="1" s="1"/>
  <c r="J1561" i="1"/>
  <c r="G1572" i="1"/>
  <c r="J1573" i="1"/>
  <c r="J1575" i="1"/>
  <c r="G1579" i="1"/>
  <c r="I1579" i="1" s="1"/>
  <c r="J1579" i="1"/>
  <c r="G1581" i="1"/>
  <c r="I1581" i="1" s="1"/>
  <c r="J1581" i="1"/>
  <c r="H1584" i="1"/>
  <c r="G1584" i="1"/>
  <c r="H1588" i="1"/>
  <c r="G1588" i="1"/>
  <c r="H1592" i="1"/>
  <c r="G1592" i="1"/>
  <c r="H1596" i="1"/>
  <c r="G1596" i="1"/>
  <c r="H1600" i="1"/>
  <c r="G1600" i="1"/>
  <c r="G1625" i="1"/>
  <c r="G1629" i="1"/>
  <c r="G1633" i="1"/>
  <c r="G1637" i="1"/>
  <c r="G1641" i="1"/>
  <c r="G1645" i="1"/>
  <c r="E418" i="4"/>
  <c r="D413" i="1" s="1"/>
  <c r="F647" i="4"/>
  <c r="F431" i="4"/>
  <c r="D430" i="4"/>
  <c r="G1574" i="1"/>
  <c r="I1574" i="1" s="1"/>
  <c r="J1574" i="1"/>
  <c r="G1576" i="1"/>
  <c r="I1576" i="1" s="1"/>
  <c r="J1576" i="1"/>
  <c r="F49" i="4"/>
  <c r="D418" i="4"/>
  <c r="F360" i="4"/>
  <c r="E535" i="4"/>
  <c r="H336" i="9"/>
  <c r="E177" i="5"/>
  <c r="D44" i="8"/>
  <c r="C1583" i="1"/>
  <c r="G1549" i="1"/>
  <c r="I1549" i="1" s="1"/>
  <c r="J1549" i="1"/>
  <c r="G1551" i="1"/>
  <c r="I1551" i="1" s="1"/>
  <c r="J1551" i="1"/>
  <c r="G1553" i="1"/>
  <c r="I1553" i="1" s="1"/>
  <c r="J1553"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F7" i="4"/>
  <c r="G24" i="9"/>
  <c r="H24" i="9"/>
  <c r="I26" i="3"/>
  <c r="F8" i="4"/>
  <c r="F50" i="4"/>
  <c r="D82" i="4"/>
  <c r="D106" i="4"/>
  <c r="F126" i="4"/>
  <c r="F154" i="4"/>
  <c r="D164" i="4"/>
  <c r="D230" i="4"/>
  <c r="F274" i="4"/>
  <c r="F523" i="4"/>
  <c r="D584" i="4"/>
  <c r="F607" i="4"/>
  <c r="D70" i="5"/>
  <c r="G314" i="9"/>
  <c r="E314" i="9" s="1"/>
  <c r="B314" i="9" s="1"/>
  <c r="F89" i="5"/>
  <c r="F120" i="5"/>
  <c r="F5" i="6"/>
  <c r="E35" i="6"/>
  <c r="E141" i="6" s="1"/>
  <c r="D89" i="6"/>
  <c r="D114" i="6"/>
  <c r="E82" i="4"/>
  <c r="D78" i="1" s="1"/>
  <c r="E164" i="4"/>
  <c r="D160" i="1" s="1"/>
  <c r="D7" i="5"/>
  <c r="H314" i="9"/>
  <c r="E88" i="5"/>
  <c r="D1093" i="1" s="1"/>
  <c r="G1093" i="1" s="1"/>
  <c r="D135" i="5"/>
  <c r="G316" i="9"/>
  <c r="G315" i="9"/>
  <c r="D147" i="5"/>
  <c r="D203" i="5"/>
  <c r="D177" i="5" s="1"/>
  <c r="D219" i="5"/>
  <c r="D255" i="5"/>
  <c r="F277" i="5"/>
  <c r="D35" i="6"/>
  <c r="H316" i="9"/>
  <c r="H315" i="9"/>
  <c r="G336" i="9"/>
  <c r="E336" i="9" s="1"/>
  <c r="B336" i="9" s="1"/>
  <c r="F178" i="5"/>
  <c r="F426" i="4"/>
  <c r="D536" i="4"/>
  <c r="D571" i="4"/>
  <c r="D629" i="4"/>
  <c r="G345" i="9"/>
  <c r="E345" i="9" s="1"/>
  <c r="H19" i="9"/>
  <c r="E19" i="9" s="1"/>
  <c r="B19" i="9" s="1"/>
  <c r="E30" i="9"/>
  <c r="B30" i="9" s="1"/>
  <c r="E38" i="9"/>
  <c r="B38" i="9" s="1"/>
  <c r="E46" i="9"/>
  <c r="B46" i="9" s="1"/>
  <c r="G310" i="9"/>
  <c r="H309"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10" i="9"/>
  <c r="M228" i="9"/>
  <c r="G180" i="9"/>
  <c r="H179" i="9"/>
  <c r="G179" i="9"/>
  <c r="G178" i="9"/>
  <c r="E178" i="9" s="1"/>
  <c r="B178" i="9" s="1"/>
  <c r="G177" i="9"/>
  <c r="E177" i="9" s="1"/>
  <c r="B177" i="9" s="1"/>
  <c r="G176" i="9"/>
  <c r="E176" i="9" s="1"/>
  <c r="B176" i="9" s="1"/>
  <c r="G175" i="9"/>
  <c r="E175" i="9" s="1"/>
  <c r="B175" i="9" s="1"/>
  <c r="G174" i="9"/>
  <c r="E174" i="9" s="1"/>
  <c r="B174"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207" i="9"/>
  <c r="E207" i="9" s="1"/>
  <c r="B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B148" i="9"/>
  <c r="B152" i="9"/>
  <c r="E139" i="9"/>
  <c r="B139" i="9" s="1"/>
  <c r="E147" i="9"/>
  <c r="B147" i="9" s="1"/>
  <c r="E151" i="9"/>
  <c r="B151" i="9" s="1"/>
  <c r="B161" i="9"/>
  <c r="B173" i="9"/>
  <c r="B149" i="9"/>
  <c r="B153" i="9"/>
  <c r="E159" i="9"/>
  <c r="B159" i="9" s="1"/>
  <c r="E171" i="9"/>
  <c r="B171" i="9" s="1"/>
  <c r="F229" i="9"/>
  <c r="B229" i="9" s="1"/>
  <c r="F233" i="9"/>
  <c r="B233" i="9" s="1"/>
  <c r="F236" i="9"/>
  <c r="B236" i="9" s="1"/>
  <c r="F289" i="9"/>
  <c r="B289" i="9" s="1"/>
  <c r="G641" i="1" l="1"/>
  <c r="H198" i="1"/>
  <c r="H190" i="1"/>
  <c r="H174" i="1"/>
  <c r="F153" i="4"/>
  <c r="E24" i="9"/>
  <c r="B24" i="9" s="1"/>
  <c r="H125" i="1"/>
  <c r="H130" i="1"/>
  <c r="G130" i="1"/>
  <c r="H23" i="3"/>
  <c r="F177" i="5"/>
  <c r="C1181" i="1"/>
  <c r="I30" i="3"/>
  <c r="D1537" i="1"/>
  <c r="F629" i="4"/>
  <c r="C623" i="1"/>
  <c r="G339" i="9"/>
  <c r="E339" i="9" s="1"/>
  <c r="B339" i="9" s="1"/>
  <c r="F219" i="5"/>
  <c r="C1223" i="1"/>
  <c r="E316" i="9"/>
  <c r="B316" i="9" s="1"/>
  <c r="H21" i="3"/>
  <c r="F7" i="5"/>
  <c r="C1012" i="1"/>
  <c r="F114" i="6"/>
  <c r="H29" i="3"/>
  <c r="C1510" i="1"/>
  <c r="F230" i="4"/>
  <c r="C226" i="1"/>
  <c r="F106" i="4"/>
  <c r="C102" i="1"/>
  <c r="K1480" i="9"/>
  <c r="G343" i="9"/>
  <c r="E343" i="9" s="1"/>
  <c r="B343" i="9" s="1"/>
  <c r="I38" i="3"/>
  <c r="C1621" i="1"/>
  <c r="E640" i="4"/>
  <c r="D634" i="1" s="1"/>
  <c r="D529" i="1"/>
  <c r="F308" i="4"/>
  <c r="D417" i="4"/>
  <c r="C303" i="1"/>
  <c r="E179" i="9"/>
  <c r="B179" i="9" s="1"/>
  <c r="F571" i="4"/>
  <c r="C565" i="1"/>
  <c r="F35" i="6"/>
  <c r="H27" i="3"/>
  <c r="C1431" i="1"/>
  <c r="G338" i="9"/>
  <c r="E338" i="9" s="1"/>
  <c r="B338" i="9" s="1"/>
  <c r="F203" i="5"/>
  <c r="C1207" i="1"/>
  <c r="F135" i="5"/>
  <c r="C1140" i="1"/>
  <c r="F89" i="6"/>
  <c r="C1485" i="1"/>
  <c r="F584" i="4"/>
  <c r="C578" i="1"/>
  <c r="F164" i="4"/>
  <c r="C160" i="1"/>
  <c r="F82" i="4"/>
  <c r="C78" i="1"/>
  <c r="G342" i="9"/>
  <c r="E342" i="9" s="1"/>
  <c r="E6" i="4"/>
  <c r="I1541" i="1"/>
  <c r="I1546" i="1"/>
  <c r="E310" i="9"/>
  <c r="B310" i="9" s="1"/>
  <c r="F536" i="4"/>
  <c r="D535" i="4"/>
  <c r="C530" i="1"/>
  <c r="F147" i="5"/>
  <c r="C1152" i="1"/>
  <c r="I27" i="3"/>
  <c r="D1431" i="1"/>
  <c r="E69" i="5"/>
  <c r="I23" i="3"/>
  <c r="E176" i="5"/>
  <c r="D1180" i="1" s="1"/>
  <c r="D1181" i="1"/>
  <c r="F418" i="4"/>
  <c r="C413" i="1"/>
  <c r="D141" i="6"/>
  <c r="H1093" i="1"/>
  <c r="E180" i="9"/>
  <c r="B180" i="9" s="1"/>
  <c r="F228" i="9"/>
  <c r="B345" i="9"/>
  <c r="E344" i="9"/>
  <c r="I10" i="3" s="1"/>
  <c r="F255" i="5"/>
  <c r="D251" i="5"/>
  <c r="C1259" i="1"/>
  <c r="E315" i="9"/>
  <c r="B315" i="9" s="1"/>
  <c r="F70" i="5"/>
  <c r="D69" i="5"/>
  <c r="C1075" i="1"/>
  <c r="D152" i="4"/>
  <c r="D6" i="4"/>
  <c r="G1583" i="1"/>
  <c r="H1583" i="1"/>
  <c r="E152" i="4"/>
  <c r="D639" i="4"/>
  <c r="F430" i="4"/>
  <c r="C424" i="1"/>
  <c r="H11" i="3"/>
  <c r="G1622" i="1"/>
  <c r="H1622" i="1"/>
  <c r="E639" i="4"/>
  <c r="D633" i="1" s="1"/>
  <c r="D424" i="1"/>
  <c r="I1542" i="1"/>
  <c r="G424" i="1" l="1"/>
  <c r="H424" i="1"/>
  <c r="H1152" i="1"/>
  <c r="G1152" i="1"/>
  <c r="F251" i="5"/>
  <c r="H24" i="3"/>
  <c r="C1255" i="1"/>
  <c r="F141" i="6"/>
  <c r="H30" i="3"/>
  <c r="C1537" i="1"/>
  <c r="G347" i="9"/>
  <c r="E347" i="9" s="1"/>
  <c r="I22" i="3"/>
  <c r="D1074" i="1"/>
  <c r="E6" i="5"/>
  <c r="E341" i="9"/>
  <c r="B342" i="9"/>
  <c r="G303" i="1"/>
  <c r="H303" i="1"/>
  <c r="G1012" i="1"/>
  <c r="H1012" i="1"/>
  <c r="G623" i="1"/>
  <c r="H623" i="1"/>
  <c r="H1181" i="1"/>
  <c r="G1181" i="1"/>
  <c r="H1075" i="1"/>
  <c r="G1075" i="1"/>
  <c r="H1259" i="1"/>
  <c r="G1259" i="1"/>
  <c r="I16" i="3"/>
  <c r="E422" i="4"/>
  <c r="D2" i="1"/>
  <c r="H1485" i="1"/>
  <c r="G1485" i="1"/>
  <c r="G226" i="1"/>
  <c r="H226" i="1"/>
  <c r="F69" i="5"/>
  <c r="H22" i="3"/>
  <c r="C1074" i="1"/>
  <c r="B228" i="9"/>
  <c r="F639" i="4"/>
  <c r="C633" i="1"/>
  <c r="F6" i="4"/>
  <c r="H16" i="3"/>
  <c r="D422" i="4"/>
  <c r="C2" i="1"/>
  <c r="G413" i="1"/>
  <c r="H413" i="1"/>
  <c r="G530" i="1"/>
  <c r="H530" i="1"/>
  <c r="G78" i="1"/>
  <c r="H78" i="1"/>
  <c r="G578" i="1"/>
  <c r="H578" i="1"/>
  <c r="H1140" i="1"/>
  <c r="G1140" i="1"/>
  <c r="G565" i="1"/>
  <c r="H565" i="1"/>
  <c r="F417" i="4"/>
  <c r="C412" i="1"/>
  <c r="H1621" i="1"/>
  <c r="G1621" i="1"/>
  <c r="G102" i="1"/>
  <c r="H102" i="1"/>
  <c r="H1510" i="1"/>
  <c r="G1510" i="1"/>
  <c r="D6" i="5"/>
  <c r="H1223" i="1"/>
  <c r="G1223" i="1"/>
  <c r="G160" i="1"/>
  <c r="H160" i="1"/>
  <c r="N3" i="9"/>
  <c r="I11" i="3"/>
  <c r="I17" i="3"/>
  <c r="E299" i="4"/>
  <c r="E300" i="4" s="1"/>
  <c r="D296" i="1" s="1"/>
  <c r="D148" i="1"/>
  <c r="D299" i="4"/>
  <c r="F152" i="4"/>
  <c r="H17" i="3"/>
  <c r="C148" i="1"/>
  <c r="D640" i="4"/>
  <c r="F535" i="4"/>
  <c r="C529" i="1"/>
  <c r="H1431" i="1"/>
  <c r="G1431" i="1"/>
  <c r="H9" i="3"/>
  <c r="H1207" i="1"/>
  <c r="G1207" i="1"/>
  <c r="D176" i="5"/>
  <c r="F422" i="4" l="1"/>
  <c r="D643" i="4"/>
  <c r="C417" i="1"/>
  <c r="G529" i="1"/>
  <c r="H529" i="1"/>
  <c r="G148" i="1"/>
  <c r="H148" i="1"/>
  <c r="G412" i="1"/>
  <c r="H412" i="1"/>
  <c r="G633" i="1"/>
  <c r="H633" i="1"/>
  <c r="H1074" i="1"/>
  <c r="G1074" i="1"/>
  <c r="E643" i="4"/>
  <c r="D417" i="1"/>
  <c r="E346" i="9"/>
  <c r="I9" i="3" s="1"/>
  <c r="B347" i="9"/>
  <c r="H1255" i="1"/>
  <c r="G1255" i="1"/>
  <c r="F640" i="4"/>
  <c r="C634" i="1"/>
  <c r="D301" i="4"/>
  <c r="F299" i="4"/>
  <c r="D423" i="4"/>
  <c r="C295" i="1"/>
  <c r="K3" i="9"/>
  <c r="E301" i="4"/>
  <c r="D297" i="1" s="1"/>
  <c r="E423" i="4"/>
  <c r="E424" i="4" s="1"/>
  <c r="D419" i="1" s="1"/>
  <c r="D295" i="1"/>
  <c r="G306" i="9"/>
  <c r="E306" i="9" s="1"/>
  <c r="B306" i="9" s="1"/>
  <c r="G299" i="9"/>
  <c r="F6" i="5"/>
  <c r="C1011" i="1"/>
  <c r="H299" i="9"/>
  <c r="D1011" i="1"/>
  <c r="H1537" i="1"/>
  <c r="G1537" i="1"/>
  <c r="F176" i="5"/>
  <c r="C1180" i="1"/>
  <c r="H2" i="1"/>
  <c r="G2" i="1"/>
  <c r="D300" i="4"/>
  <c r="E425" i="4" l="1"/>
  <c r="D420" i="1" s="1"/>
  <c r="E644" i="4"/>
  <c r="E645" i="4" s="1"/>
  <c r="D418" i="1"/>
  <c r="H20" i="9"/>
  <c r="G295" i="1"/>
  <c r="H295" i="1"/>
  <c r="G634" i="1"/>
  <c r="H634" i="1"/>
  <c r="D637" i="1"/>
  <c r="F643" i="4"/>
  <c r="C637" i="1"/>
  <c r="F300" i="4"/>
  <c r="C296" i="1"/>
  <c r="H1180" i="1"/>
  <c r="G1180" i="1"/>
  <c r="E299" i="9"/>
  <c r="D644" i="4"/>
  <c r="D425" i="4"/>
  <c r="F423" i="4"/>
  <c r="C418" i="1"/>
  <c r="G20" i="9"/>
  <c r="D424" i="4"/>
  <c r="H8" i="3"/>
  <c r="G1011" i="1"/>
  <c r="H1011" i="1"/>
  <c r="F301" i="4"/>
  <c r="C297" i="1"/>
  <c r="G417" i="1"/>
  <c r="H417" i="1"/>
  <c r="E20" i="9" l="1"/>
  <c r="B20" i="9" s="1"/>
  <c r="M3" i="9"/>
  <c r="G637" i="1"/>
  <c r="H637" i="1"/>
  <c r="F424" i="4"/>
  <c r="C419" i="1"/>
  <c r="F425" i="4"/>
  <c r="C420" i="1"/>
  <c r="G297" i="1"/>
  <c r="H297" i="1"/>
  <c r="D639" i="1"/>
  <c r="F644" i="4"/>
  <c r="D646" i="4"/>
  <c r="C638" i="1"/>
  <c r="G296" i="1"/>
  <c r="H296" i="1"/>
  <c r="D645" i="4"/>
  <c r="G418" i="1"/>
  <c r="H418" i="1"/>
  <c r="B299" i="9"/>
  <c r="E646" i="4"/>
  <c r="D638" i="1"/>
  <c r="G334" i="9" l="1"/>
  <c r="H334" i="9"/>
  <c r="E650" i="4"/>
  <c r="D640" i="1"/>
  <c r="G420" i="1"/>
  <c r="H420" i="1"/>
  <c r="D649" i="4"/>
  <c r="F645" i="4"/>
  <c r="C639" i="1"/>
  <c r="G297" i="9"/>
  <c r="E297" i="9" s="1"/>
  <c r="B297" i="9" s="1"/>
  <c r="G638" i="1"/>
  <c r="H638" i="1"/>
  <c r="E649" i="4"/>
  <c r="F646" i="4"/>
  <c r="D650" i="4"/>
  <c r="C640" i="1"/>
  <c r="G419" i="1"/>
  <c r="H419" i="1"/>
  <c r="G640" i="1" l="1"/>
  <c r="H640" i="1"/>
  <c r="F650" i="4"/>
  <c r="H19" i="3"/>
  <c r="C644" i="1"/>
  <c r="H18" i="3"/>
  <c r="F649" i="4"/>
  <c r="C643" i="1"/>
  <c r="I19" i="3"/>
  <c r="D644" i="1"/>
  <c r="I18" i="3"/>
  <c r="D643" i="1"/>
  <c r="G639" i="1"/>
  <c r="H639" i="1"/>
  <c r="H7" i="3"/>
  <c r="E334" i="9"/>
  <c r="G644" i="1" l="1"/>
  <c r="H644" i="1"/>
  <c r="B334" i="9"/>
  <c r="E298" i="9"/>
  <c r="I8" i="3" s="1"/>
  <c r="G643" i="1"/>
  <c r="H643" i="1"/>
  <c r="J3" i="9"/>
  <c r="H295" i="9" l="1"/>
  <c r="G295" i="9"/>
  <c r="L293" i="9"/>
  <c r="F293" i="9" s="1"/>
  <c r="G18" i="9"/>
  <c r="H18" i="9"/>
  <c r="I13" i="9"/>
  <c r="I7" i="9"/>
  <c r="K13" i="9"/>
  <c r="I8" i="9"/>
  <c r="M15" i="9"/>
  <c r="I5" i="9"/>
  <c r="K11" i="9"/>
  <c r="J5" i="9"/>
  <c r="L16" i="9"/>
  <c r="G17" i="9"/>
  <c r="K9" i="9"/>
  <c r="L15" i="9"/>
  <c r="H21" i="9"/>
  <c r="K10" i="9"/>
  <c r="G16" i="9"/>
  <c r="K7" i="9"/>
  <c r="J12" i="9"/>
  <c r="G22" i="9"/>
  <c r="I6" i="9"/>
  <c r="K12" i="9"/>
  <c r="H17" i="9"/>
  <c r="K5" i="9"/>
  <c r="J10" i="9"/>
  <c r="M16" i="9"/>
  <c r="K6" i="9"/>
  <c r="J11" i="9"/>
  <c r="J17" i="9"/>
  <c r="J8" i="9"/>
  <c r="G15" i="9"/>
  <c r="K8" i="9"/>
  <c r="J13" i="9"/>
  <c r="G21" i="9"/>
  <c r="H22" i="9"/>
  <c r="J6" i="9"/>
  <c r="I11" i="9"/>
  <c r="I17" i="9"/>
  <c r="J7" i="9"/>
  <c r="I12" i="9"/>
  <c r="I9" i="9"/>
  <c r="H16" i="9"/>
  <c r="J9" i="9"/>
  <c r="H15" i="9"/>
  <c r="E11" i="9" l="1"/>
  <c r="B11" i="9" s="1"/>
  <c r="E10" i="9"/>
  <c r="B10" i="9" s="1"/>
  <c r="E295" i="9"/>
  <c r="E23" i="9" s="1"/>
  <c r="I7" i="3" s="1"/>
  <c r="E15" i="9"/>
  <c r="F16" i="9"/>
  <c r="E13" i="9"/>
  <c r="B13" i="9" s="1"/>
  <c r="F15" i="9"/>
  <c r="E9" i="9"/>
  <c r="B9" i="9" s="1"/>
  <c r="E6" i="9"/>
  <c r="B6" i="9" s="1"/>
  <c r="E16" i="9"/>
  <c r="E18" i="9"/>
  <c r="B18" i="9" s="1"/>
  <c r="E12" i="9"/>
  <c r="B12" i="9" s="1"/>
  <c r="E22" i="9"/>
  <c r="B22" i="9" s="1"/>
  <c r="E17" i="9"/>
  <c r="B17" i="9" s="1"/>
  <c r="E5" i="9"/>
  <c r="E7" i="9"/>
  <c r="B7" i="9" s="1"/>
  <c r="B293" i="9"/>
  <c r="F23" i="9"/>
  <c r="E21" i="9"/>
  <c r="B21" i="9" s="1"/>
  <c r="E8" i="9"/>
  <c r="B8" i="9" s="1"/>
  <c r="B295" i="9" l="1"/>
  <c r="B16" i="9"/>
  <c r="F14" i="9"/>
  <c r="F3" i="9" s="1"/>
  <c r="B15" i="9"/>
  <c r="E4" i="9"/>
  <c r="B5" i="9"/>
  <c r="E14" i="9"/>
  <c r="I12" i="3" s="1"/>
  <c r="E3" i="9" l="1"/>
</calcChain>
</file>

<file path=xl/sharedStrings.xml><?xml version="1.0" encoding="utf-8"?>
<sst xmlns="http://schemas.openxmlformats.org/spreadsheetml/2006/main" count="4717" uniqueCount="3653">
  <si>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</si>
  <si>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</si>
  <si>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</si>
  <si>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</si>
  <si>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</si>
  <si>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</si>
  <si>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</si>
  <si>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</si>
  <si>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</si>
  <si>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</si>
  <si>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</si>
  <si>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</si>
  <si>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</si>
  <si>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</si>
  <si>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</si>
  <si>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</si>
  <si>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</si>
  <si>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</si>
  <si>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</si>
  <si>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</si>
  <si>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</si>
  <si>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</si>
  <si>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</si>
  <si>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</si>
  <si>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</si>
  <si>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</si>
  <si>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</si>
  <si>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</si>
  <si>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</si>
  <si>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</si>
  <si>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</si>
  <si>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DJEČJI VRTIĆ PAŠKI MALIŠANI</t>
  </si>
  <si>
    <t>BILANCA</t>
  </si>
  <si>
    <t>RAS funkcijski</t>
  </si>
  <si>
    <t>Razina:</t>
  </si>
  <si>
    <t>21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</si>
  <si>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</si>
  <si>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</si>
  <si>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</si>
  <si>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</si>
  <si>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</si>
  <si>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</si>
  <si>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</si>
  <si>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</si>
  <si>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</si>
  <si>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</si>
  <si>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</si>
  <si>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</si>
  <si>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</si>
  <si>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</si>
  <si>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</si>
  <si>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</si>
  <si>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</si>
  <si>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</si>
  <si>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</si>
  <si>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</si>
  <si>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34821 - DJEČJI VRTIĆ PAŠKI MALIŠANI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</si>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</sst>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91627.22</v>
      </c>
      <c r="D2" s="6">
        <f>'PR-RAS'!E6</f>
        <v>245823.2</v>
      </c>
      <c r="E2" s="6">
        <v>0</v>
      </c>
      <c r="F2" s="6">
        <v>0</v>
      </c>
      <c r="G2" s="7">
        <f t="shared" ref="G2:G274" si="0">(B2/1000)*(C2*1+D2*2)</f>
        <v>583.27362000000005</v>
      </c>
      <c r="H2" s="7">
        <f t="shared" ref="H2:H274" si="1">ABS(C2-ROUND(C2,0))+ABS(D2-ROUND(D2,0))</f>
        <v>0.42000000001280569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33000</v>
      </c>
      <c r="D45" s="1">
        <f>'PR-RAS'!E49</f>
        <v>32000</v>
      </c>
      <c r="E45" s="1">
        <v>0</v>
      </c>
      <c r="F45" s="1">
        <v>0</v>
      </c>
      <c r="G45" s="2">
        <f t="shared" si="0"/>
        <v>4268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33000</v>
      </c>
      <c r="D64" s="1">
        <f>'PR-RAS'!E68</f>
        <v>32000</v>
      </c>
      <c r="E64" s="1">
        <v>0</v>
      </c>
      <c r="F64" s="1">
        <v>0</v>
      </c>
      <c r="G64" s="2">
        <f t="shared" si="0"/>
        <v>6111</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33000</v>
      </c>
      <c r="D65" s="1">
        <f>'PR-RAS'!E69</f>
        <v>32000</v>
      </c>
      <c r="E65" s="1">
        <v>0</v>
      </c>
      <c r="F65" s="1">
        <v>0</v>
      </c>
      <c r="G65" s="2">
        <f t="shared" si="0"/>
        <v>6208</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5.13</v>
      </c>
      <c r="D78" s="1">
        <f>'PR-RAS'!E82</f>
        <v>11.94</v>
      </c>
      <c r="E78" s="1">
        <v>0</v>
      </c>
      <c r="F78" s="1">
        <v>0</v>
      </c>
      <c r="G78" s="2">
        <f t="shared" si="0"/>
        <v>2.2337699999999998</v>
      </c>
      <c r="H78" s="2">
        <f t="shared" si="1"/>
        <v>0.19000000000000039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5.13</v>
      </c>
      <c r="D79" s="1">
        <f>'PR-RAS'!E83</f>
        <v>11.94</v>
      </c>
      <c r="E79" s="1">
        <v>0</v>
      </c>
      <c r="F79" s="1">
        <v>0</v>
      </c>
      <c r="G79" s="2">
        <f t="shared" si="0"/>
        <v>2.2627799999999998</v>
      </c>
      <c r="H79" s="2">
        <f t="shared" si="1"/>
        <v>0.19000000000000039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5.13</v>
      </c>
      <c r="D81" s="1">
        <f>'PR-RAS'!E85</f>
        <v>11.94</v>
      </c>
      <c r="E81" s="1">
        <v>0</v>
      </c>
      <c r="F81" s="1">
        <v>0</v>
      </c>
      <c r="G81" s="2">
        <f t="shared" si="0"/>
        <v>2.3207999999999998</v>
      </c>
      <c r="H81" s="2">
        <f t="shared" si="1"/>
        <v>0.19000000000000039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57358.48</v>
      </c>
      <c r="D102" s="1">
        <f>'PR-RAS'!E106</f>
        <v>39007.589999999997</v>
      </c>
      <c r="E102" s="1">
        <v>0</v>
      </c>
      <c r="F102" s="1">
        <v>0</v>
      </c>
      <c r="G102" s="2">
        <f t="shared" si="0"/>
        <v>13672.739660000001</v>
      </c>
      <c r="H102" s="2">
        <f t="shared" si="1"/>
        <v>0.89000000000669388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57358.48</v>
      </c>
      <c r="D108" s="1">
        <f>'PR-RAS'!E112</f>
        <v>39007.589999999997</v>
      </c>
      <c r="E108" s="1">
        <v>0</v>
      </c>
      <c r="F108" s="1">
        <v>0</v>
      </c>
      <c r="G108" s="2">
        <f t="shared" si="0"/>
        <v>14484.98162</v>
      </c>
      <c r="H108" s="2">
        <f t="shared" si="1"/>
        <v>0.89000000000669388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57358.48</v>
      </c>
      <c r="D113" s="1">
        <f>'PR-RAS'!E117</f>
        <v>39007.589999999997</v>
      </c>
      <c r="E113" s="1">
        <v>0</v>
      </c>
      <c r="F113" s="1">
        <v>0</v>
      </c>
      <c r="G113" s="2">
        <f t="shared" si="0"/>
        <v>15161.849920000001</v>
      </c>
      <c r="H113" s="2">
        <f t="shared" si="1"/>
        <v>0.89000000000669388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1263.6100000000001</v>
      </c>
      <c r="D121" s="1">
        <f>'PR-RAS'!E125</f>
        <v>1700</v>
      </c>
      <c r="E121" s="1">
        <v>0</v>
      </c>
      <c r="F121" s="1">
        <v>0</v>
      </c>
      <c r="G121" s="2">
        <f t="shared" si="0"/>
        <v>559.6332000000001</v>
      </c>
      <c r="H121" s="2">
        <f t="shared" si="1"/>
        <v>0.38999999999987267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600</v>
      </c>
      <c r="D122" s="1">
        <f>'PR-RAS'!E126</f>
        <v>1700</v>
      </c>
      <c r="E122" s="1">
        <v>0</v>
      </c>
      <c r="F122" s="1">
        <v>0</v>
      </c>
      <c r="G122" s="2">
        <f t="shared" si="0"/>
        <v>484</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600</v>
      </c>
      <c r="D124" s="1">
        <f>'PR-RAS'!E128</f>
        <v>1700</v>
      </c>
      <c r="E124" s="1">
        <v>0</v>
      </c>
      <c r="F124" s="1">
        <v>0</v>
      </c>
      <c r="G124" s="2">
        <f t="shared" si="0"/>
        <v>492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663.61</v>
      </c>
      <c r="D125" s="1">
        <f>'PR-RAS'!E129</f>
        <v>0</v>
      </c>
      <c r="E125" s="1">
        <v>0</v>
      </c>
      <c r="F125" s="1">
        <v>0</v>
      </c>
      <c r="G125" s="2">
        <f t="shared" si="0"/>
        <v>82.287639999999996</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663.61</v>
      </c>
      <c r="D126" s="1">
        <f>'PR-RAS'!E130</f>
        <v>0</v>
      </c>
      <c r="E126" s="1">
        <v>0</v>
      </c>
      <c r="F126" s="1">
        <v>0</v>
      </c>
      <c r="G126" s="2">
        <f t="shared" si="0"/>
        <v>82.951250000000002</v>
      </c>
      <c r="H126" s="2">
        <f t="shared" si="1"/>
        <v>0.38999999999998636</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173103.67</v>
      </c>
      <c r="E130" s="1">
        <v>0</v>
      </c>
      <c r="F130" s="1">
        <v>0</v>
      </c>
      <c r="G130" s="2">
        <f t="shared" si="0"/>
        <v>44660.746860000007</v>
      </c>
      <c r="H130" s="2">
        <f t="shared" si="1"/>
        <v>0.32999999998719431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173103.67</v>
      </c>
      <c r="E131" s="1">
        <v>0</v>
      </c>
      <c r="F131" s="1">
        <v>0</v>
      </c>
      <c r="G131" s="2">
        <f t="shared" si="0"/>
        <v>45006.954200000007</v>
      </c>
      <c r="H131" s="2">
        <f t="shared" si="1"/>
        <v>0.32999999998719431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t="str">
        <f>'PR-RAS'!D136</f>
        <v xml:space="preserve">                    </v>
      </c>
      <c r="D132" s="1">
        <f>'PR-RAS'!E136</f>
        <v>173103.67</v>
      </c>
      <c r="E132" s="1">
        <v>0</v>
      </c>
      <c r="F132" s="1">
        <v>0</v>
      </c>
      <c r="G132" s="2" t="e">
        <f t="shared" si="0"/>
        <v>#VALUE!</v>
      </c>
      <c r="H132" s="2" t="e">
        <f t="shared" si="1"/>
        <v>#VALUE!</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192262.95</v>
      </c>
      <c r="D148" s="1">
        <f>'PR-RAS'!E152</f>
        <v>244894.15</v>
      </c>
      <c r="E148" s="1">
        <v>0</v>
      </c>
      <c r="F148" s="1">
        <v>0</v>
      </c>
      <c r="G148" s="2">
        <f t="shared" si="0"/>
        <v>100261.53374999999</v>
      </c>
      <c r="H148" s="2">
        <f t="shared" si="1"/>
        <v>0.1999999999825377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143871.23000000001</v>
      </c>
      <c r="D149" s="1">
        <f>'PR-RAS'!E153</f>
        <v>194820.68</v>
      </c>
      <c r="E149" s="1">
        <v>0</v>
      </c>
      <c r="F149" s="1">
        <v>0</v>
      </c>
      <c r="G149" s="2">
        <f t="shared" si="0"/>
        <v>78959.863319999989</v>
      </c>
      <c r="H149" s="2">
        <f t="shared" si="1"/>
        <v>0.5500000000174623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120327.17</v>
      </c>
      <c r="D150" s="1">
        <f>'PR-RAS'!E154</f>
        <v>164652.93</v>
      </c>
      <c r="E150" s="1">
        <v>0</v>
      </c>
      <c r="F150" s="1">
        <v>0</v>
      </c>
      <c r="G150" s="2">
        <f t="shared" si="0"/>
        <v>66995.321469999995</v>
      </c>
      <c r="H150" s="2">
        <f t="shared" si="1"/>
        <v>0.24000000000523869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120327.17</v>
      </c>
      <c r="D151" s="1">
        <f>'PR-RAS'!E155</f>
        <v>164652.93</v>
      </c>
      <c r="E151" s="1">
        <v>0</v>
      </c>
      <c r="F151" s="1">
        <v>0</v>
      </c>
      <c r="G151" s="2">
        <f t="shared" si="0"/>
        <v>67444.954499999993</v>
      </c>
      <c r="H151" s="2">
        <f t="shared" si="1"/>
        <v>0.24000000000523869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3690</v>
      </c>
      <c r="D155" s="1">
        <f>'PR-RAS'!E159</f>
        <v>3000</v>
      </c>
      <c r="E155" s="1">
        <v>0</v>
      </c>
      <c r="F155" s="1">
        <v>0</v>
      </c>
      <c r="G155" s="2">
        <f t="shared" si="0"/>
        <v>1492.26</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19854.060000000001</v>
      </c>
      <c r="D156" s="1">
        <f>'PR-RAS'!E160</f>
        <v>27167.75</v>
      </c>
      <c r="E156" s="1">
        <v>0</v>
      </c>
      <c r="F156" s="1">
        <v>0</v>
      </c>
      <c r="G156" s="2">
        <f t="shared" si="0"/>
        <v>11499.381799999999</v>
      </c>
      <c r="H156" s="2">
        <f t="shared" si="1"/>
        <v>0.31000000000130967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19854.060000000001</v>
      </c>
      <c r="D158" s="1">
        <f>'PR-RAS'!E162</f>
        <v>27167.75</v>
      </c>
      <c r="E158" s="1">
        <v>0</v>
      </c>
      <c r="F158" s="1">
        <v>0</v>
      </c>
      <c r="G158" s="2">
        <f t="shared" si="0"/>
        <v>11647.760919999999</v>
      </c>
      <c r="H158" s="2">
        <f t="shared" si="1"/>
        <v>0.31000000000130967</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48036.98</v>
      </c>
      <c r="D160" s="1">
        <f>'PR-RAS'!E164</f>
        <v>49958.790000000008</v>
      </c>
      <c r="E160" s="1">
        <v>0</v>
      </c>
      <c r="F160" s="1">
        <v>0</v>
      </c>
      <c r="G160" s="2">
        <f t="shared" si="0"/>
        <v>23524.775040000004</v>
      </c>
      <c r="H160" s="2">
        <f t="shared" si="1"/>
        <v>0.22999999998864951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7559.14</v>
      </c>
      <c r="D161" s="1">
        <f>'PR-RAS'!E165</f>
        <v>5087.12</v>
      </c>
      <c r="E161" s="1">
        <v>0</v>
      </c>
      <c r="F161" s="1">
        <v>0</v>
      </c>
      <c r="G161" s="2">
        <f t="shared" si="0"/>
        <v>2837.3408000000004</v>
      </c>
      <c r="H161" s="2">
        <f t="shared" si="1"/>
        <v>0.26000000000021828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299</v>
      </c>
      <c r="D162" s="1">
        <f>'PR-RAS'!E166</f>
        <v>0</v>
      </c>
      <c r="E162" s="1">
        <v>0</v>
      </c>
      <c r="F162" s="1">
        <v>0</v>
      </c>
      <c r="G162" s="2">
        <f t="shared" si="0"/>
        <v>48.139000000000003</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5545.14</v>
      </c>
      <c r="D163" s="1">
        <f>'PR-RAS'!E167</f>
        <v>4557.12</v>
      </c>
      <c r="E163" s="1">
        <v>0</v>
      </c>
      <c r="F163" s="1">
        <v>0</v>
      </c>
      <c r="G163" s="2">
        <f t="shared" si="0"/>
        <v>2374.8195600000004</v>
      </c>
      <c r="H163" s="2">
        <f t="shared" si="1"/>
        <v>0.26000000000021828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1715</v>
      </c>
      <c r="D164" s="1">
        <f>'PR-RAS'!E168</f>
        <v>530</v>
      </c>
      <c r="E164" s="1">
        <v>0</v>
      </c>
      <c r="F164" s="1">
        <v>0</v>
      </c>
      <c r="G164" s="2">
        <f t="shared" si="0"/>
        <v>452.32499999999999</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28985.72</v>
      </c>
      <c r="D166" s="1">
        <f>'PR-RAS'!E170</f>
        <v>32440.79</v>
      </c>
      <c r="E166" s="1">
        <v>0</v>
      </c>
      <c r="F166" s="1">
        <v>0</v>
      </c>
      <c r="G166" s="2">
        <f t="shared" si="0"/>
        <v>15488.104500000001</v>
      </c>
      <c r="H166" s="2">
        <f t="shared" si="1"/>
        <v>0.48999999999796273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3715.95</v>
      </c>
      <c r="D167" s="1">
        <f>'PR-RAS'!E171</f>
        <v>1497.17</v>
      </c>
      <c r="E167" s="1">
        <v>0</v>
      </c>
      <c r="F167" s="1">
        <v>0</v>
      </c>
      <c r="G167" s="2">
        <f t="shared" si="0"/>
        <v>1113.90814</v>
      </c>
      <c r="H167" s="2">
        <f t="shared" si="1"/>
        <v>0.22000000000025466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17310.34</v>
      </c>
      <c r="D168" s="1">
        <f>'PR-RAS'!E172</f>
        <v>20598.330000000002</v>
      </c>
      <c r="E168" s="1">
        <v>0</v>
      </c>
      <c r="F168" s="1">
        <v>0</v>
      </c>
      <c r="G168" s="2">
        <f t="shared" si="0"/>
        <v>9770.6689999999999</v>
      </c>
      <c r="H168" s="2">
        <f t="shared" si="1"/>
        <v>0.67000000000189175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7731.11</v>
      </c>
      <c r="D169" s="1">
        <f>'PR-RAS'!E173</f>
        <v>6996.3</v>
      </c>
      <c r="E169" s="1">
        <v>0</v>
      </c>
      <c r="F169" s="1">
        <v>0</v>
      </c>
      <c r="G169" s="2">
        <f t="shared" si="0"/>
        <v>3649.5832800000003</v>
      </c>
      <c r="H169" s="2">
        <f t="shared" si="1"/>
        <v>0.40999999999985448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42.27</v>
      </c>
      <c r="D170" s="1">
        <f>'PR-RAS'!E174</f>
        <v>3074.65</v>
      </c>
      <c r="E170" s="1">
        <v>0</v>
      </c>
      <c r="F170" s="1">
        <v>0</v>
      </c>
      <c r="G170" s="2">
        <f t="shared" si="0"/>
        <v>1046.3753300000001</v>
      </c>
      <c r="H170" s="2">
        <f t="shared" si="1"/>
        <v>0.61999999999991218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136.25</v>
      </c>
      <c r="D171" s="1">
        <f>'PR-RAS'!E175</f>
        <v>274.33999999999997</v>
      </c>
      <c r="E171" s="1">
        <v>0</v>
      </c>
      <c r="F171" s="1">
        <v>0</v>
      </c>
      <c r="G171" s="2">
        <f t="shared" si="0"/>
        <v>116.43810000000001</v>
      </c>
      <c r="H171" s="2">
        <f t="shared" si="1"/>
        <v>0.58999999999997499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49.8</v>
      </c>
      <c r="D173" s="1">
        <f>'PR-RAS'!E177</f>
        <v>0</v>
      </c>
      <c r="E173" s="1">
        <v>0</v>
      </c>
      <c r="F173" s="1">
        <v>0</v>
      </c>
      <c r="G173" s="2">
        <f t="shared" si="0"/>
        <v>8.5655999999999981</v>
      </c>
      <c r="H173" s="2">
        <f t="shared" si="1"/>
        <v>0.20000000000000284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9508.9</v>
      </c>
      <c r="D174" s="1">
        <f>'PR-RAS'!E178</f>
        <v>9741.19</v>
      </c>
      <c r="E174" s="1">
        <v>0</v>
      </c>
      <c r="F174" s="1">
        <v>0</v>
      </c>
      <c r="G174" s="2">
        <f t="shared" si="0"/>
        <v>5015.4914399999998</v>
      </c>
      <c r="H174" s="2">
        <f t="shared" si="1"/>
        <v>0.29000000000087311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683.94</v>
      </c>
      <c r="D175" s="1">
        <f>'PR-RAS'!E179</f>
        <v>537.64</v>
      </c>
      <c r="E175" s="1">
        <v>0</v>
      </c>
      <c r="F175" s="1">
        <v>0</v>
      </c>
      <c r="G175" s="2">
        <f t="shared" si="0"/>
        <v>306.10427999999996</v>
      </c>
      <c r="H175" s="2">
        <f t="shared" si="1"/>
        <v>0.41999999999995907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3603.71</v>
      </c>
      <c r="D176" s="1">
        <f>'PR-RAS'!E180</f>
        <v>3555.53</v>
      </c>
      <c r="E176" s="1">
        <v>0</v>
      </c>
      <c r="F176" s="1">
        <v>0</v>
      </c>
      <c r="G176" s="2">
        <f t="shared" si="0"/>
        <v>1875.08475</v>
      </c>
      <c r="H176" s="2">
        <f t="shared" si="1"/>
        <v>0.75999999999976353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1292.1600000000001</v>
      </c>
      <c r="D178" s="1">
        <f>'PR-RAS'!E182</f>
        <v>1337.48</v>
      </c>
      <c r="E178" s="1">
        <v>0</v>
      </c>
      <c r="F178" s="1">
        <v>0</v>
      </c>
      <c r="G178" s="2">
        <f t="shared" si="0"/>
        <v>702.18023999999991</v>
      </c>
      <c r="H178" s="2">
        <f t="shared" si="1"/>
        <v>0.64000000000010004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336.66</v>
      </c>
      <c r="D179" s="1">
        <f>'PR-RAS'!E183</f>
        <v>287.27</v>
      </c>
      <c r="E179" s="1">
        <v>0</v>
      </c>
      <c r="F179" s="1">
        <v>0</v>
      </c>
      <c r="G179" s="2">
        <f t="shared" si="0"/>
        <v>162.1936</v>
      </c>
      <c r="H179" s="2">
        <f t="shared" si="1"/>
        <v>0.6099999999999568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219</v>
      </c>
      <c r="D180" s="1">
        <f>'PR-RAS'!E184</f>
        <v>496.67</v>
      </c>
      <c r="E180" s="1">
        <v>0</v>
      </c>
      <c r="F180" s="1">
        <v>0</v>
      </c>
      <c r="G180" s="2">
        <f t="shared" si="0"/>
        <v>217.00886000000003</v>
      </c>
      <c r="H180" s="2">
        <f t="shared" si="1"/>
        <v>0.32999999999998408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3061.53</v>
      </c>
      <c r="D182" s="1">
        <f>'PR-RAS'!E186</f>
        <v>3526.6</v>
      </c>
      <c r="E182" s="1">
        <v>0</v>
      </c>
      <c r="F182" s="1">
        <v>0</v>
      </c>
      <c r="G182" s="2">
        <f t="shared" si="0"/>
        <v>1830.76613</v>
      </c>
      <c r="H182" s="2">
        <f t="shared" si="1"/>
        <v>0.86999999999989086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311.89999999999998</v>
      </c>
      <c r="D183" s="1">
        <f>'PR-RAS'!E187</f>
        <v>0</v>
      </c>
      <c r="E183" s="1">
        <v>0</v>
      </c>
      <c r="F183" s="1">
        <v>0</v>
      </c>
      <c r="G183" s="2">
        <f t="shared" si="0"/>
        <v>56.765799999999992</v>
      </c>
      <c r="H183" s="2">
        <f t="shared" si="1"/>
        <v>0.10000000000002274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1983.22</v>
      </c>
      <c r="D190" s="1">
        <f>'PR-RAS'!E194</f>
        <v>2689.69</v>
      </c>
      <c r="E190" s="1">
        <v>0</v>
      </c>
      <c r="F190" s="1">
        <v>0</v>
      </c>
      <c r="G190" s="2">
        <f t="shared" si="0"/>
        <v>1391.5314000000001</v>
      </c>
      <c r="H190" s="2">
        <f t="shared" si="1"/>
        <v>0.52999999999997272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1909.75</v>
      </c>
      <c r="D192" s="1">
        <f>'PR-RAS'!E196</f>
        <v>1939.94</v>
      </c>
      <c r="E192" s="1">
        <v>0</v>
      </c>
      <c r="F192" s="1">
        <v>0</v>
      </c>
      <c r="G192" s="2">
        <f t="shared" si="0"/>
        <v>1105.81933</v>
      </c>
      <c r="H192" s="2">
        <f t="shared" si="1"/>
        <v>0.30999999999994543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19.91</v>
      </c>
      <c r="D195" s="1">
        <f>'PR-RAS'!E199</f>
        <v>0</v>
      </c>
      <c r="E195" s="1">
        <v>0</v>
      </c>
      <c r="F195" s="1">
        <v>0</v>
      </c>
      <c r="G195" s="2">
        <f t="shared" si="0"/>
        <v>3.8625400000000001</v>
      </c>
      <c r="H195" s="2">
        <f t="shared" si="1"/>
        <v>8.9999999999999858E-2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53.56</v>
      </c>
      <c r="D197" s="1">
        <f>'PR-RAS'!E201</f>
        <v>749.75</v>
      </c>
      <c r="E197" s="1">
        <v>0</v>
      </c>
      <c r="F197" s="1">
        <v>0</v>
      </c>
      <c r="G197" s="2">
        <f t="shared" si="0"/>
        <v>304.39976000000001</v>
      </c>
      <c r="H197" s="2">
        <f t="shared" si="1"/>
        <v>0.68999999999999773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354.74</v>
      </c>
      <c r="D198" s="1">
        <f>'PR-RAS'!E202</f>
        <v>114.68</v>
      </c>
      <c r="E198" s="1">
        <v>0</v>
      </c>
      <c r="F198" s="1">
        <v>0</v>
      </c>
      <c r="G198" s="2">
        <f t="shared" si="0"/>
        <v>115.06770000000002</v>
      </c>
      <c r="H198" s="2">
        <f t="shared" si="1"/>
        <v>0.57999999999998408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354.74</v>
      </c>
      <c r="D212" s="1">
        <f>'PR-RAS'!E216</f>
        <v>114.68</v>
      </c>
      <c r="E212" s="1">
        <v>0</v>
      </c>
      <c r="F212" s="1">
        <v>0</v>
      </c>
      <c r="G212" s="2">
        <f t="shared" si="0"/>
        <v>123.24510000000001</v>
      </c>
      <c r="H212" s="2">
        <f t="shared" si="1"/>
        <v>0.57999999999998408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354.74</v>
      </c>
      <c r="D213" s="1">
        <f>'PR-RAS'!E217</f>
        <v>114.68</v>
      </c>
      <c r="E213" s="1">
        <v>0</v>
      </c>
      <c r="F213" s="1">
        <v>0</v>
      </c>
      <c r="G213" s="2">
        <f t="shared" si="0"/>
        <v>123.8292</v>
      </c>
      <c r="H213" s="2">
        <f t="shared" si="1"/>
        <v>0.57999999999998408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192262.95</v>
      </c>
      <c r="D295" s="1">
        <f>'PR-RAS'!E299</f>
        <v>244894.15</v>
      </c>
      <c r="E295" s="1">
        <v>0</v>
      </c>
      <c r="F295" s="1">
        <v>0</v>
      </c>
      <c r="G295" s="2">
        <f t="shared" si="12"/>
        <v>200523.06749999998</v>
      </c>
      <c r="H295" s="2">
        <f t="shared" si="13"/>
        <v>0.1999999999825377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929.05000000001746</v>
      </c>
      <c r="E296" s="1">
        <v>0</v>
      </c>
      <c r="F296" s="1">
        <v>0</v>
      </c>
      <c r="G296" s="2">
        <f t="shared" si="12"/>
        <v>548.13950000001023</v>
      </c>
      <c r="H296" s="2">
        <f t="shared" si="13"/>
        <v>5.0000000017462298E-2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100635.73000000001</v>
      </c>
      <c r="D297" s="1">
        <f>'PR-RAS'!E301</f>
        <v>0</v>
      </c>
      <c r="E297" s="1">
        <v>0</v>
      </c>
      <c r="F297" s="1">
        <v>0</v>
      </c>
      <c r="G297" s="2">
        <f t="shared" si="12"/>
        <v>29788.176080000001</v>
      </c>
      <c r="H297" s="2">
        <f t="shared" si="13"/>
        <v>0.26999999998952262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117798.91</v>
      </c>
      <c r="D298" s="1">
        <f>'PR-RAS'!E302</f>
        <v>159920.67000000001</v>
      </c>
      <c r="E298" s="1">
        <v>0</v>
      </c>
      <c r="F298" s="1">
        <v>0</v>
      </c>
      <c r="G298" s="2">
        <f t="shared" si="12"/>
        <v>129979.15424999999</v>
      </c>
      <c r="H298" s="2">
        <f t="shared" si="13"/>
        <v>0.41999999998370185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10346.67</v>
      </c>
      <c r="D300" s="1">
        <f>'PR-RAS'!E304</f>
        <v>3812.63</v>
      </c>
      <c r="E300" s="1">
        <v>0</v>
      </c>
      <c r="F300" s="1">
        <v>0</v>
      </c>
      <c r="G300" s="2">
        <f t="shared" si="12"/>
        <v>5373.60707</v>
      </c>
      <c r="H300" s="2">
        <f t="shared" si="13"/>
        <v>0.6999999999998181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12"/>
        <v>0</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12"/>
        <v>0</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91627.22</v>
      </c>
      <c r="D417" s="1">
        <f>'PR-RAS'!E422</f>
        <v>245823.2</v>
      </c>
      <c r="E417" s="1">
        <v>0</v>
      </c>
      <c r="F417" s="1">
        <v>0</v>
      </c>
      <c r="G417" s="2">
        <f t="shared" si="12"/>
        <v>242641.82591999997</v>
      </c>
      <c r="H417" s="2">
        <f t="shared" si="13"/>
        <v>0.42000000001280569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192262.95</v>
      </c>
      <c r="D418" s="1">
        <f>'PR-RAS'!E423</f>
        <v>244894.15</v>
      </c>
      <c r="E418" s="1">
        <v>0</v>
      </c>
      <c r="F418" s="1">
        <v>0</v>
      </c>
      <c r="G418" s="2">
        <f t="shared" si="12"/>
        <v>284415.37124999997</v>
      </c>
      <c r="H418" s="2">
        <f t="shared" si="13"/>
        <v>0.1999999999825377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929.05000000001746</v>
      </c>
      <c r="E419" s="1">
        <v>0</v>
      </c>
      <c r="F419" s="1">
        <v>0</v>
      </c>
      <c r="G419" s="2">
        <f t="shared" si="12"/>
        <v>776.68580000001452</v>
      </c>
      <c r="H419" s="2">
        <f t="shared" si="13"/>
        <v>5.0000000017462298E-2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100635.73000000001</v>
      </c>
      <c r="D420" s="1">
        <f>'PR-RAS'!E425</f>
        <v>0</v>
      </c>
      <c r="E420" s="1">
        <v>0</v>
      </c>
      <c r="F420" s="1">
        <v>0</v>
      </c>
      <c r="G420" s="2">
        <f t="shared" si="12"/>
        <v>42166.370870000006</v>
      </c>
      <c r="H420" s="2">
        <f t="shared" si="13"/>
        <v>0.26999999998952262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117798.91</v>
      </c>
      <c r="D421" s="1">
        <f>'PR-RAS'!E426</f>
        <v>159920.67000000001</v>
      </c>
      <c r="E421" s="1">
        <v>0</v>
      </c>
      <c r="F421" s="1">
        <v>0</v>
      </c>
      <c r="G421" s="2">
        <f t="shared" si="12"/>
        <v>183808.905</v>
      </c>
      <c r="H421" s="2">
        <f t="shared" si="13"/>
        <v>0.41999999998370185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10346.67</v>
      </c>
      <c r="D423" s="1">
        <f>'PR-RAS'!E428</f>
        <v>3812.63</v>
      </c>
      <c r="E423" s="1">
        <v>0</v>
      </c>
      <c r="F423" s="1">
        <v>0</v>
      </c>
      <c r="G423" s="2">
        <f t="shared" si="12"/>
        <v>7584.1544599999997</v>
      </c>
      <c r="H423" s="2">
        <f t="shared" si="13"/>
        <v>0.6999999999998181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91627.22</v>
      </c>
      <c r="D637" s="1">
        <f>'PR-RAS'!E643</f>
        <v>245823.2</v>
      </c>
      <c r="E637" s="1">
        <v>0</v>
      </c>
      <c r="F637" s="1">
        <v>0</v>
      </c>
      <c r="G637" s="2">
        <f t="shared" si="14"/>
        <v>370962.02231999999</v>
      </c>
      <c r="H637" s="2">
        <f t="shared" si="15"/>
        <v>0.42000000001280569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192262.95</v>
      </c>
      <c r="D638" s="1">
        <f>'PR-RAS'!E644</f>
        <v>244894.15</v>
      </c>
      <c r="E638" s="1">
        <v>0</v>
      </c>
      <c r="F638" s="1">
        <v>0</v>
      </c>
      <c r="G638" s="2">
        <f t="shared" si="14"/>
        <v>434466.64624999999</v>
      </c>
      <c r="H638" s="2">
        <f t="shared" si="15"/>
        <v>0.1999999999825377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929.05000000001746</v>
      </c>
      <c r="E639" s="1">
        <v>0</v>
      </c>
      <c r="F639" s="1">
        <v>0</v>
      </c>
      <c r="G639" s="2">
        <f t="shared" si="14"/>
        <v>1185.4678000000224</v>
      </c>
      <c r="H639" s="2">
        <f t="shared" si="15"/>
        <v>5.0000000017462298E-2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100635.73000000001</v>
      </c>
      <c r="D640" s="1">
        <f>'PR-RAS'!E646</f>
        <v>0</v>
      </c>
      <c r="E640" s="1">
        <v>0</v>
      </c>
      <c r="F640" s="1">
        <v>0</v>
      </c>
      <c r="G640" s="2">
        <f t="shared" si="14"/>
        <v>64306.231470000006</v>
      </c>
      <c r="H640" s="2">
        <f t="shared" si="15"/>
        <v>0.26999999998952262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117798.91</v>
      </c>
      <c r="D641" s="1">
        <f>'PR-RAS'!E647</f>
        <v>159920.67000000001</v>
      </c>
      <c r="E641" s="1">
        <v>0</v>
      </c>
      <c r="F641" s="1">
        <v>0</v>
      </c>
      <c r="G641" s="2">
        <f t="shared" si="14"/>
        <v>280089.76</v>
      </c>
      <c r="H641" s="2">
        <f t="shared" si="15"/>
        <v>0.41999999998370185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17163.179999999993</v>
      </c>
      <c r="D643" s="1">
        <f>'PR-RAS'!E649</f>
        <v>160849.72000000003</v>
      </c>
      <c r="E643" s="1">
        <v>0</v>
      </c>
      <c r="F643" s="1">
        <v>0</v>
      </c>
      <c r="G643" s="2">
        <f t="shared" si="14"/>
        <v>217549.80204000004</v>
      </c>
      <c r="H643" s="2">
        <f t="shared" si="15"/>
        <v>0.4599999999627471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117292.75</v>
      </c>
      <c r="D646" s="1">
        <f>'PR-RAS'!E653</f>
        <v>159607.63</v>
      </c>
      <c r="E646" s="1">
        <v>0</v>
      </c>
      <c r="F646" s="1">
        <v>0</v>
      </c>
      <c r="G646" s="2">
        <f t="shared" si="14"/>
        <v>281547.66645000002</v>
      </c>
      <c r="H646" s="2">
        <f t="shared" si="15"/>
        <v>0.61999999999534339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93035.68</v>
      </c>
      <c r="D647" s="1">
        <f>'PR-RAS'!E654</f>
        <v>246322.73</v>
      </c>
      <c r="E647" s="1">
        <v>0</v>
      </c>
      <c r="F647" s="1">
        <v>0</v>
      </c>
      <c r="G647" s="2">
        <f t="shared" si="14"/>
        <v>378350.01644000004</v>
      </c>
      <c r="H647" s="2">
        <f t="shared" si="15"/>
        <v>0.58999999999650754</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191804.9</v>
      </c>
      <c r="D648" s="1">
        <f>'PR-RAS'!E655</f>
        <v>245299.73</v>
      </c>
      <c r="E648" s="1">
        <v>0</v>
      </c>
      <c r="F648" s="1">
        <v>0</v>
      </c>
      <c r="G648" s="2">
        <f t="shared" si="14"/>
        <v>441515.62092000002</v>
      </c>
      <c r="H648" s="2">
        <f t="shared" si="15"/>
        <v>0.36999999999534339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18523.53</v>
      </c>
      <c r="D649" s="1">
        <f>'PR-RAS'!E656</f>
        <v>160630.62999999998</v>
      </c>
      <c r="E649" s="1">
        <v>0</v>
      </c>
      <c r="F649" s="1">
        <v>0</v>
      </c>
      <c r="G649" s="2">
        <f t="shared" si="14"/>
        <v>220180.54391999997</v>
      </c>
      <c r="H649" s="2">
        <f t="shared" si="15"/>
        <v>0.84000000002561137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34</v>
      </c>
      <c r="D651" s="1">
        <f>'PR-RAS'!E658</f>
        <v>34</v>
      </c>
      <c r="E651" s="1">
        <v>0</v>
      </c>
      <c r="F651" s="1">
        <v>0</v>
      </c>
      <c r="G651" s="2">
        <f t="shared" si="14"/>
        <v>66.3</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34</v>
      </c>
      <c r="D653" s="1">
        <f>'PR-RAS'!E660</f>
        <v>30</v>
      </c>
      <c r="E653" s="1">
        <v>0</v>
      </c>
      <c r="F653" s="1">
        <v>0</v>
      </c>
      <c r="G653" s="2">
        <f t="shared" si="14"/>
        <v>61.288000000000004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33000</v>
      </c>
      <c r="D677" s="1">
        <f>'PR-RAS'!E684</f>
        <v>32000</v>
      </c>
      <c r="E677" s="1">
        <v>0</v>
      </c>
      <c r="F677" s="1">
        <v>0</v>
      </c>
      <c r="G677" s="2">
        <f t="shared" si="14"/>
        <v>65572</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57308.480000000003</v>
      </c>
      <c r="D717" s="1">
        <f>'PR-RAS'!E724</f>
        <v>39007.589999999997</v>
      </c>
      <c r="E717" s="1">
        <v>0</v>
      </c>
      <c r="F717" s="1">
        <v>0</v>
      </c>
      <c r="G717" s="2">
        <f t="shared" si="14"/>
        <v>96891.740560000006</v>
      </c>
      <c r="H717" s="2">
        <f t="shared" si="15"/>
        <v>0.89000000000669388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50</v>
      </c>
      <c r="D719" s="1">
        <f>'PR-RAS'!E726</f>
        <v>0</v>
      </c>
      <c r="E719" s="1">
        <v>0</v>
      </c>
      <c r="F719" s="1">
        <v>0</v>
      </c>
      <c r="G719" s="2">
        <f t="shared" si="14"/>
        <v>35.9</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3000</v>
      </c>
      <c r="E725" s="1">
        <v>0</v>
      </c>
      <c r="F725" s="1">
        <v>0</v>
      </c>
      <c r="G725" s="2">
        <f t="shared" si="14"/>
        <v>4344</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390</v>
      </c>
      <c r="D726" s="1">
        <f>'PR-RAS'!E733</f>
        <v>0</v>
      </c>
      <c r="E726" s="1">
        <v>0</v>
      </c>
      <c r="F726" s="1">
        <v>0</v>
      </c>
      <c r="G726" s="2">
        <f t="shared" si="14"/>
        <v>282.75</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5545.14</v>
      </c>
      <c r="D727" s="1">
        <f>'PR-RAS'!E734</f>
        <v>4557.12</v>
      </c>
      <c r="E727" s="1">
        <v>0</v>
      </c>
      <c r="F727" s="1">
        <v>0</v>
      </c>
      <c r="G727" s="2">
        <f t="shared" si="14"/>
        <v>10642.70988</v>
      </c>
      <c r="H727" s="2">
        <f t="shared" si="15"/>
        <v>0.26000000000021828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287.27</v>
      </c>
      <c r="E728" s="1">
        <v>0</v>
      </c>
      <c r="F728" s="1">
        <v>0</v>
      </c>
      <c r="G728" s="2">
        <f t="shared" si="14"/>
        <v>417.69057999999995</v>
      </c>
      <c r="H728" s="2">
        <f t="shared" si="15"/>
        <v>0.26999999999998181</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219</v>
      </c>
      <c r="D729" s="1">
        <f>'PR-RAS'!E736</f>
        <v>245.42</v>
      </c>
      <c r="E729" s="1">
        <v>0</v>
      </c>
      <c r="F729" s="1">
        <v>0</v>
      </c>
      <c r="G729" s="2">
        <f t="shared" si="14"/>
        <v>516.76351999999997</v>
      </c>
      <c r="H729" s="2">
        <f t="shared" si="15"/>
        <v>0.41999999999998749</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34821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91627.22</v>
      </c>
      <c r="I16" s="298">
        <f>'PR-RAS'!E6</f>
        <v>245823.2</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192262.95</v>
      </c>
      <c r="I17" s="298">
        <f>'PR-RAS'!E152</f>
        <v>244894.15</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17163.179999999993</v>
      </c>
      <c r="I18" s="298">
        <f>'PR-RAS'!E649</f>
        <v>160849.72000000003</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77" zoomScaleNormal="100" workbookViewId="0">
      <selection activeCell="E304" sqref="E30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91627.22</v>
      </c>
      <c r="E6" s="59">
        <f>E7+E43+E49+E82+E106+E125+E134+E140</f>
        <v>245823.2</v>
      </c>
      <c r="F6" s="44">
        <f t="shared" ref="F6:F132" si="0">IF(D6&lt;&gt;0,IF(E6/D6&gt;=100,"&gt;&gt;100",E6/D6*100),"-")</f>
        <v>268.28621451136468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33000</v>
      </c>
      <c r="E49" s="59">
        <f>E50+E53+E58+E61+E64+E68+E71+E74+E77</f>
        <v>32000</v>
      </c>
      <c r="F49" s="44">
        <f t="shared" si="0"/>
        <v>96.969696969696969</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33000</v>
      </c>
      <c r="E68" s="59">
        <f t="shared" si="11"/>
        <v>32000</v>
      </c>
      <c r="F68" s="44">
        <f t="shared" si="0"/>
        <v>96.969696969696969</v>
      </c>
    </row>
    <row r="69" spans="1:6" ht="12.75" customHeight="1" x14ac:dyDescent="0.2">
      <c r="A69" s="62" t="s">
        <v>189</v>
      </c>
      <c r="B69" s="63" t="s">
        <v>190</v>
      </c>
      <c r="C69" s="267" t="s">
        <v>189</v>
      </c>
      <c r="D69" s="193">
        <v>33000</v>
      </c>
      <c r="E69" s="193">
        <v>32000</v>
      </c>
      <c r="F69" s="44">
        <f t="shared" si="0"/>
        <v>96.969696969696969</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5.13</v>
      </c>
      <c r="E82" s="59">
        <f t="shared" si="15"/>
        <v>11.94</v>
      </c>
      <c r="F82" s="44">
        <f t="shared" si="0"/>
        <v>232.7485380116959</v>
      </c>
    </row>
    <row r="83" spans="1:6" ht="12.75" customHeight="1" x14ac:dyDescent="0.2">
      <c r="A83" s="62">
        <v>641</v>
      </c>
      <c r="B83" s="63" t="s">
        <v>217</v>
      </c>
      <c r="C83" s="267" t="s">
        <v>218</v>
      </c>
      <c r="D83" s="59">
        <f t="shared" ref="D83:E83" si="16">SUM(D84:D90)</f>
        <v>5.13</v>
      </c>
      <c r="E83" s="59">
        <f t="shared" si="16"/>
        <v>11.94</v>
      </c>
      <c r="F83" s="44">
        <f t="shared" si="0"/>
        <v>232.7485380116959</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5.13</v>
      </c>
      <c r="E85" s="193">
        <v>11.94</v>
      </c>
      <c r="F85" s="44">
        <f t="shared" si="0"/>
        <v>232.7485380116959</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57358.48</v>
      </c>
      <c r="E106" s="59">
        <f>E107+E112+E120+E124</f>
        <v>39007.589999999997</v>
      </c>
      <c r="F106" s="44">
        <f t="shared" si="0"/>
        <v>68.006666145964815</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57358.48</v>
      </c>
      <c r="E112" s="59">
        <f t="shared" si="20"/>
        <v>39007.589999999997</v>
      </c>
      <c r="F112" s="44">
        <f t="shared" si="0"/>
        <v>68.006666145964815</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57358.48</v>
      </c>
      <c r="E117" s="193">
        <v>39007.589999999997</v>
      </c>
      <c r="F117" s="44">
        <f t="shared" si="0"/>
        <v>68.006666145964815</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1263.6100000000001</v>
      </c>
      <c r="E125" s="59">
        <f t="shared" si="22"/>
        <v>1700</v>
      </c>
      <c r="F125" s="44">
        <f t="shared" si="0"/>
        <v>134.53518094981837</v>
      </c>
    </row>
    <row r="126" spans="1:6" ht="12.75" customHeight="1" x14ac:dyDescent="0.2">
      <c r="A126" s="62">
        <v>661</v>
      </c>
      <c r="B126" s="64" t="s">
        <v>303</v>
      </c>
      <c r="C126" s="267" t="s">
        <v>304</v>
      </c>
      <c r="D126" s="59">
        <f t="shared" ref="D126:E126" si="23">SUM(D127:D128)</f>
        <v>600</v>
      </c>
      <c r="E126" s="59">
        <f t="shared" si="23"/>
        <v>1700</v>
      </c>
      <c r="F126" s="44">
        <f t="shared" si="0"/>
        <v>283.33333333333337</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600</v>
      </c>
      <c r="E128" s="193">
        <v>1700</v>
      </c>
      <c r="F128" s="44">
        <f t="shared" si="0"/>
        <v>283.33333333333337</v>
      </c>
    </row>
    <row r="129" spans="1:6" ht="36" x14ac:dyDescent="0.2">
      <c r="A129" s="62">
        <v>663</v>
      </c>
      <c r="B129" s="181" t="s">
        <v>309</v>
      </c>
      <c r="C129" s="267" t="s">
        <v>310</v>
      </c>
      <c r="D129" s="59">
        <f t="shared" ref="D129:E129" si="24">SUM(D130:D133)</f>
        <v>663.61</v>
      </c>
      <c r="E129" s="59">
        <f t="shared" si="24"/>
        <v>0</v>
      </c>
      <c r="F129" s="44">
        <f t="shared" si="0"/>
        <v>0</v>
      </c>
    </row>
    <row r="130" spans="1:6" ht="12.75" customHeight="1" x14ac:dyDescent="0.2">
      <c r="A130" s="62">
        <v>6631</v>
      </c>
      <c r="B130" s="64" t="s">
        <v>311</v>
      </c>
      <c r="C130" s="267" t="s">
        <v>312</v>
      </c>
      <c r="D130" s="193">
        <v>663.61</v>
      </c>
      <c r="E130" s="193">
        <v>0</v>
      </c>
      <c r="F130" s="44">
        <f t="shared" si="0"/>
        <v>0</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173103.67</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173103.67</v>
      </c>
      <c r="F135" s="44" t="str">
        <f t="shared" si="26"/>
        <v>-</v>
      </c>
    </row>
    <row r="136" spans="1:6" ht="12.75" customHeight="1" x14ac:dyDescent="0.2">
      <c r="A136" s="62">
        <v>6711</v>
      </c>
      <c r="B136" s="64" t="s">
        <v>323</v>
      </c>
      <c r="C136" s="267" t="s">
        <v>324</v>
      </c>
      <c r="D136" s="318" t="s">
        <v>3652</v>
      </c>
      <c r="E136" s="193">
        <v>173103.67</v>
      </c>
      <c r="F136" s="44" t="e">
        <f t="shared" si="26"/>
        <v>#VALUE!</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192262.95</v>
      </c>
      <c r="E152" s="59">
        <f>E153+E164+E202+E221+E230+E262+E273</f>
        <v>244894.15</v>
      </c>
      <c r="F152" s="44">
        <f t="shared" si="26"/>
        <v>127.37459297280105</v>
      </c>
    </row>
    <row r="153" spans="1:6" ht="12.75" customHeight="1" x14ac:dyDescent="0.2">
      <c r="A153" s="62">
        <v>31</v>
      </c>
      <c r="B153" s="63" t="s">
        <v>356</v>
      </c>
      <c r="C153" s="267" t="s">
        <v>357</v>
      </c>
      <c r="D153" s="59">
        <f t="shared" ref="D153:E153" si="30">D154+D159+D160</f>
        <v>143871.23000000001</v>
      </c>
      <c r="E153" s="59">
        <f t="shared" si="30"/>
        <v>194820.68</v>
      </c>
      <c r="F153" s="44">
        <f t="shared" si="26"/>
        <v>135.41323028933581</v>
      </c>
    </row>
    <row r="154" spans="1:6" ht="12.75" customHeight="1" x14ac:dyDescent="0.2">
      <c r="A154" s="62">
        <v>311</v>
      </c>
      <c r="B154" s="63" t="s">
        <v>358</v>
      </c>
      <c r="C154" s="267" t="s">
        <v>359</v>
      </c>
      <c r="D154" s="59">
        <f t="shared" ref="D154:E154" si="31">SUM(D155:D158)</f>
        <v>120327.17</v>
      </c>
      <c r="E154" s="59">
        <f t="shared" si="31"/>
        <v>164652.93</v>
      </c>
      <c r="F154" s="44">
        <f t="shared" si="26"/>
        <v>136.83769841840376</v>
      </c>
    </row>
    <row r="155" spans="1:6" ht="12.75" customHeight="1" x14ac:dyDescent="0.2">
      <c r="A155" s="62">
        <v>3111</v>
      </c>
      <c r="B155" s="63" t="s">
        <v>360</v>
      </c>
      <c r="C155" s="267" t="s">
        <v>361</v>
      </c>
      <c r="D155" s="193">
        <v>120327.17</v>
      </c>
      <c r="E155" s="193">
        <v>164652.93</v>
      </c>
      <c r="F155" s="44">
        <f t="shared" si="26"/>
        <v>136.83769841840376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3690</v>
      </c>
      <c r="E159" s="193">
        <v>3000</v>
      </c>
      <c r="F159" s="44">
        <f t="shared" si="26"/>
        <v>81.300813008130078</v>
      </c>
    </row>
    <row r="160" spans="1:6" ht="12.75" customHeight="1" x14ac:dyDescent="0.2">
      <c r="A160" s="62">
        <v>313</v>
      </c>
      <c r="B160" s="64" t="s">
        <v>370</v>
      </c>
      <c r="C160" s="267" t="s">
        <v>371</v>
      </c>
      <c r="D160" s="59">
        <f t="shared" ref="D160:E160" si="32">SUM(D161:D163)</f>
        <v>19854.060000000001</v>
      </c>
      <c r="E160" s="59">
        <f t="shared" si="32"/>
        <v>27167.75</v>
      </c>
      <c r="F160" s="44">
        <f t="shared" si="26"/>
        <v>136.83725142363826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19854.060000000001</v>
      </c>
      <c r="E162" s="193">
        <v>27167.75</v>
      </c>
      <c r="F162" s="44">
        <f t="shared" si="26"/>
        <v>136.83725142363826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48036.98</v>
      </c>
      <c r="E164" s="59">
        <f>E165+E170+E178+E188+E189+E194</f>
        <v>49958.790000000008</v>
      </c>
      <c r="F164" s="44">
        <f t="shared" si="26"/>
        <v>104.00068863612992</v>
      </c>
    </row>
    <row r="165" spans="1:6" ht="12.75" customHeight="1" x14ac:dyDescent="0.2">
      <c r="A165" s="62">
        <v>321</v>
      </c>
      <c r="B165" s="63" t="s">
        <v>380</v>
      </c>
      <c r="C165" s="267" t="s">
        <v>381</v>
      </c>
      <c r="D165" s="59">
        <f t="shared" ref="D165:E165" si="33">SUM(D166:D169)</f>
        <v>7559.14</v>
      </c>
      <c r="E165" s="59">
        <f t="shared" si="33"/>
        <v>5087.12</v>
      </c>
      <c r="F165" s="44">
        <f t="shared" si="26"/>
        <v>67.29760263733705</v>
      </c>
    </row>
    <row r="166" spans="1:6" ht="12.75" customHeight="1" x14ac:dyDescent="0.2">
      <c r="A166" s="62">
        <v>3211</v>
      </c>
      <c r="B166" s="63" t="s">
        <v>382</v>
      </c>
      <c r="C166" s="267" t="s">
        <v>383</v>
      </c>
      <c r="D166" s="193">
        <v>299</v>
      </c>
      <c r="E166" s="193">
        <v>0</v>
      </c>
      <c r="F166" s="44">
        <f t="shared" si="26"/>
        <v>0</v>
      </c>
    </row>
    <row r="167" spans="1:6" ht="12.75" customHeight="1" x14ac:dyDescent="0.2">
      <c r="A167" s="62">
        <v>3212</v>
      </c>
      <c r="B167" s="63" t="s">
        <v>384</v>
      </c>
      <c r="C167" s="267" t="s">
        <v>385</v>
      </c>
      <c r="D167" s="193">
        <v>5545.14</v>
      </c>
      <c r="E167" s="193">
        <v>4557.12</v>
      </c>
      <c r="F167" s="44">
        <f t="shared" si="26"/>
        <v>82.182235254655424</v>
      </c>
    </row>
    <row r="168" spans="1:6" ht="12.75" customHeight="1" x14ac:dyDescent="0.2">
      <c r="A168" s="62">
        <v>3213</v>
      </c>
      <c r="B168" s="63" t="s">
        <v>386</v>
      </c>
      <c r="C168" s="267" t="s">
        <v>387</v>
      </c>
      <c r="D168" s="193">
        <v>1715</v>
      </c>
      <c r="E168" s="193">
        <v>530</v>
      </c>
      <c r="F168" s="44">
        <f t="shared" si="26"/>
        <v>30.903790087463555</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28985.72</v>
      </c>
      <c r="E170" s="59">
        <f t="shared" si="34"/>
        <v>32440.79</v>
      </c>
      <c r="F170" s="44">
        <f t="shared" si="26"/>
        <v>111.91990400790459</v>
      </c>
    </row>
    <row r="171" spans="1:6" ht="12.75" customHeight="1" x14ac:dyDescent="0.2">
      <c r="A171" s="62">
        <v>3221</v>
      </c>
      <c r="B171" s="63" t="s">
        <v>392</v>
      </c>
      <c r="C171" s="267" t="s">
        <v>393</v>
      </c>
      <c r="D171" s="193">
        <v>3715.95</v>
      </c>
      <c r="E171" s="193">
        <v>1497.17</v>
      </c>
      <c r="F171" s="44">
        <f t="shared" si="26"/>
        <v>40.290369891952267</v>
      </c>
    </row>
    <row r="172" spans="1:6" ht="12.75" customHeight="1" x14ac:dyDescent="0.2">
      <c r="A172" s="62">
        <v>3222</v>
      </c>
      <c r="B172" s="63" t="s">
        <v>394</v>
      </c>
      <c r="C172" s="267" t="s">
        <v>395</v>
      </c>
      <c r="D172" s="193">
        <v>17310.34</v>
      </c>
      <c r="E172" s="193">
        <v>20598.330000000002</v>
      </c>
      <c r="F172" s="44">
        <f t="shared" si="26"/>
        <v>118.9943698390673</v>
      </c>
    </row>
    <row r="173" spans="1:6" ht="12.75" customHeight="1" x14ac:dyDescent="0.2">
      <c r="A173" s="62">
        <v>3223</v>
      </c>
      <c r="B173" s="64" t="s">
        <v>396</v>
      </c>
      <c r="C173" s="267" t="s">
        <v>397</v>
      </c>
      <c r="D173" s="193">
        <v>7731.11</v>
      </c>
      <c r="E173" s="193">
        <v>6996.3</v>
      </c>
      <c r="F173" s="44">
        <f t="shared" si="26"/>
        <v>90.495413983244319</v>
      </c>
    </row>
    <row r="174" spans="1:6" ht="12.75" customHeight="1" x14ac:dyDescent="0.2">
      <c r="A174" s="62">
        <v>3224</v>
      </c>
      <c r="B174" s="64" t="s">
        <v>398</v>
      </c>
      <c r="C174" s="267" t="s">
        <v>399</v>
      </c>
      <c r="D174" s="193">
        <v>42.27</v>
      </c>
      <c r="E174" s="193">
        <v>3074.65</v>
      </c>
      <c r="F174" s="44">
        <f t="shared" si="26"/>
        <v>7273.8348710669497</v>
      </c>
    </row>
    <row r="175" spans="1:6" ht="12.75" customHeight="1" x14ac:dyDescent="0.2">
      <c r="A175" s="62">
        <v>3225</v>
      </c>
      <c r="B175" s="64" t="s">
        <v>400</v>
      </c>
      <c r="C175" s="267" t="s">
        <v>401</v>
      </c>
      <c r="D175" s="193">
        <v>136.25</v>
      </c>
      <c r="E175" s="193">
        <v>274.33999999999997</v>
      </c>
      <c r="F175" s="44">
        <f t="shared" si="26"/>
        <v>201.35045871559632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49.8</v>
      </c>
      <c r="E177" s="193">
        <v>0</v>
      </c>
      <c r="F177" s="44">
        <f t="shared" si="26"/>
        <v>0</v>
      </c>
    </row>
    <row r="178" spans="1:6" ht="12.75" customHeight="1" x14ac:dyDescent="0.2">
      <c r="A178" s="62">
        <v>323</v>
      </c>
      <c r="B178" s="64" t="s">
        <v>406</v>
      </c>
      <c r="C178" s="267" t="s">
        <v>407</v>
      </c>
      <c r="D178" s="59">
        <f t="shared" ref="D178:E178" si="35">SUM(D179:D187)</f>
        <v>9508.9</v>
      </c>
      <c r="E178" s="59">
        <f t="shared" si="35"/>
        <v>9741.19</v>
      </c>
      <c r="F178" s="44">
        <f t="shared" si="26"/>
        <v>102.4428693119078</v>
      </c>
    </row>
    <row r="179" spans="1:6" ht="12.75" customHeight="1" x14ac:dyDescent="0.2">
      <c r="A179" s="62">
        <v>3231</v>
      </c>
      <c r="B179" s="64" t="s">
        <v>408</v>
      </c>
      <c r="C179" s="267" t="s">
        <v>409</v>
      </c>
      <c r="D179" s="193">
        <v>683.94</v>
      </c>
      <c r="E179" s="193">
        <v>537.64</v>
      </c>
      <c r="F179" s="44">
        <f t="shared" si="26"/>
        <v>78.609234728192519</v>
      </c>
    </row>
    <row r="180" spans="1:6" ht="12.75" customHeight="1" x14ac:dyDescent="0.2">
      <c r="A180" s="62">
        <v>3232</v>
      </c>
      <c r="B180" s="64" t="s">
        <v>410</v>
      </c>
      <c r="C180" s="267" t="s">
        <v>411</v>
      </c>
      <c r="D180" s="193">
        <v>3603.71</v>
      </c>
      <c r="E180" s="193">
        <v>3555.53</v>
      </c>
      <c r="F180" s="44">
        <f t="shared" si="26"/>
        <v>98.663044473611919</v>
      </c>
    </row>
    <row r="181" spans="1:6" ht="12.75" customHeight="1" x14ac:dyDescent="0.2">
      <c r="A181" s="62">
        <v>3233</v>
      </c>
      <c r="B181" s="64" t="s">
        <v>412</v>
      </c>
      <c r="C181" s="267" t="s">
        <v>413</v>
      </c>
      <c r="D181" s="193">
        <v>0</v>
      </c>
      <c r="E181" s="193">
        <v>0</v>
      </c>
      <c r="F181" s="44" t="str">
        <f t="shared" si="26"/>
        <v>-</v>
      </c>
    </row>
    <row r="182" spans="1:6" ht="12.75" customHeight="1" x14ac:dyDescent="0.2">
      <c r="A182" s="62">
        <v>3234</v>
      </c>
      <c r="B182" s="64" t="s">
        <v>414</v>
      </c>
      <c r="C182" s="267" t="s">
        <v>415</v>
      </c>
      <c r="D182" s="193">
        <v>1292.1600000000001</v>
      </c>
      <c r="E182" s="193">
        <v>1337.48</v>
      </c>
      <c r="F182" s="44">
        <f t="shared" si="26"/>
        <v>103.50730559683011</v>
      </c>
    </row>
    <row r="183" spans="1:6" ht="12.75" customHeight="1" x14ac:dyDescent="0.2">
      <c r="A183" s="62">
        <v>3235</v>
      </c>
      <c r="B183" s="63" t="s">
        <v>416</v>
      </c>
      <c r="C183" s="267" t="s">
        <v>417</v>
      </c>
      <c r="D183" s="193">
        <v>336.66</v>
      </c>
      <c r="E183" s="193">
        <v>287.27</v>
      </c>
      <c r="F183" s="44">
        <f t="shared" si="26"/>
        <v>85.329412463613124</v>
      </c>
    </row>
    <row r="184" spans="1:6" ht="12.75" customHeight="1" x14ac:dyDescent="0.2">
      <c r="A184" s="62">
        <v>3236</v>
      </c>
      <c r="B184" s="63" t="s">
        <v>418</v>
      </c>
      <c r="C184" s="267" t="s">
        <v>419</v>
      </c>
      <c r="D184" s="193">
        <v>219</v>
      </c>
      <c r="E184" s="193">
        <v>496.67</v>
      </c>
      <c r="F184" s="44">
        <f t="shared" si="26"/>
        <v>226.78995433789956</v>
      </c>
    </row>
    <row r="185" spans="1:6" ht="12.75" customHeight="1" x14ac:dyDescent="0.2">
      <c r="A185" s="62">
        <v>3237</v>
      </c>
      <c r="B185" s="63" t="s">
        <v>420</v>
      </c>
      <c r="C185" s="267" t="s">
        <v>421</v>
      </c>
      <c r="D185" s="193">
        <v>0</v>
      </c>
      <c r="E185" s="193">
        <v>0</v>
      </c>
      <c r="F185" s="44" t="str">
        <f t="shared" si="26"/>
        <v>-</v>
      </c>
    </row>
    <row r="186" spans="1:6" ht="12.75" customHeight="1" x14ac:dyDescent="0.2">
      <c r="A186" s="62">
        <v>3238</v>
      </c>
      <c r="B186" s="63" t="s">
        <v>422</v>
      </c>
      <c r="C186" s="267" t="s">
        <v>423</v>
      </c>
      <c r="D186" s="193">
        <v>3061.53</v>
      </c>
      <c r="E186" s="193">
        <v>3526.6</v>
      </c>
      <c r="F186" s="44">
        <f t="shared" si="26"/>
        <v>115.190770627758</v>
      </c>
    </row>
    <row r="187" spans="1:6" ht="12.75" customHeight="1" x14ac:dyDescent="0.2">
      <c r="A187" s="62">
        <v>3239</v>
      </c>
      <c r="B187" s="63" t="s">
        <v>424</v>
      </c>
      <c r="C187" s="267" t="s">
        <v>425</v>
      </c>
      <c r="D187" s="193">
        <v>311.89999999999998</v>
      </c>
      <c r="E187" s="193">
        <v>0</v>
      </c>
      <c r="F187" s="44">
        <f t="shared" si="26"/>
        <v>0</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1983.22</v>
      </c>
      <c r="E194" s="59">
        <f t="shared" si="36"/>
        <v>2689.69</v>
      </c>
      <c r="F194" s="44">
        <f t="shared" si="26"/>
        <v>135.62237169855084</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1909.75</v>
      </c>
      <c r="E196" s="193">
        <v>1939.94</v>
      </c>
      <c r="F196" s="44">
        <f t="shared" si="26"/>
        <v>101.58083518785182</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19.91</v>
      </c>
      <c r="E199" s="193">
        <v>0</v>
      </c>
      <c r="F199" s="44">
        <f t="shared" si="26"/>
        <v>0</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53.56</v>
      </c>
      <c r="E201" s="193">
        <v>749.75</v>
      </c>
      <c r="F201" s="44">
        <f t="shared" si="26"/>
        <v>1399.8319641523524</v>
      </c>
    </row>
    <row r="202" spans="1:6" ht="12.75" customHeight="1" x14ac:dyDescent="0.2">
      <c r="A202" s="62">
        <v>34</v>
      </c>
      <c r="B202" s="182" t="s">
        <v>454</v>
      </c>
      <c r="C202" s="267" t="s">
        <v>455</v>
      </c>
      <c r="D202" s="59">
        <f t="shared" ref="D202:E202" si="37">D203+D208+D216</f>
        <v>354.74</v>
      </c>
      <c r="E202" s="59">
        <f t="shared" si="37"/>
        <v>114.68</v>
      </c>
      <c r="F202" s="44">
        <f t="shared" si="26"/>
        <v>32.327902125500366</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354.74</v>
      </c>
      <c r="E216" s="59">
        <f t="shared" si="40"/>
        <v>114.68</v>
      </c>
      <c r="F216" s="44">
        <f t="shared" si="26"/>
        <v>32.327902125500366</v>
      </c>
    </row>
    <row r="217" spans="1:6" ht="12.75" customHeight="1" x14ac:dyDescent="0.2">
      <c r="A217" s="62">
        <v>3431</v>
      </c>
      <c r="B217" s="181" t="s">
        <v>484</v>
      </c>
      <c r="C217" s="267" t="s">
        <v>485</v>
      </c>
      <c r="D217" s="193">
        <v>354.74</v>
      </c>
      <c r="E217" s="193">
        <v>114.68</v>
      </c>
      <c r="F217" s="44">
        <f t="shared" si="26"/>
        <v>32.327902125500366</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192262.95</v>
      </c>
      <c r="E299" s="59">
        <f>E152-E297+E298</f>
        <v>244894.15</v>
      </c>
      <c r="F299" s="44">
        <f t="shared" si="68"/>
        <v>127.37459297280105</v>
      </c>
    </row>
    <row r="300" spans="1:6" ht="12.75" customHeight="1" x14ac:dyDescent="0.2">
      <c r="A300" s="62" t="s">
        <v>630</v>
      </c>
      <c r="B300" s="63" t="s">
        <v>641</v>
      </c>
      <c r="C300" s="267" t="s">
        <v>642</v>
      </c>
      <c r="D300" s="59">
        <f>IF(D6&gt;=D299,D6-D299,0)</f>
        <v>0</v>
      </c>
      <c r="E300" s="59">
        <f>IF(E6&gt;=E299,E6-E299,0)</f>
        <v>929.05000000001746</v>
      </c>
      <c r="F300" s="44" t="str">
        <f t="shared" si="68"/>
        <v>-</v>
      </c>
    </row>
    <row r="301" spans="1:6" ht="12.75" customHeight="1" x14ac:dyDescent="0.2">
      <c r="A301" s="62" t="s">
        <v>630</v>
      </c>
      <c r="B301" s="63" t="s">
        <v>643</v>
      </c>
      <c r="C301" s="267" t="s">
        <v>644</v>
      </c>
      <c r="D301" s="59">
        <f>IF(D299&gt;=D6,D299-D6,0)</f>
        <v>100635.73000000001</v>
      </c>
      <c r="E301" s="59">
        <f>IF(E299&gt;=E6,E299-E6,0)</f>
        <v>0</v>
      </c>
      <c r="F301" s="44">
        <f t="shared" si="68"/>
        <v>0</v>
      </c>
    </row>
    <row r="302" spans="1:6" ht="12.75" customHeight="1" x14ac:dyDescent="0.2">
      <c r="A302" s="62">
        <v>92211</v>
      </c>
      <c r="B302" s="63" t="s">
        <v>645</v>
      </c>
      <c r="C302" s="267" t="s">
        <v>646</v>
      </c>
      <c r="D302" s="193">
        <v>117798.91</v>
      </c>
      <c r="E302" s="193">
        <v>159920.67000000001</v>
      </c>
      <c r="F302" s="44">
        <f t="shared" si="68"/>
        <v>135.75734274621047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10346.67</v>
      </c>
      <c r="E304" s="193">
        <v>3812.63</v>
      </c>
      <c r="F304" s="44">
        <f t="shared" si="68"/>
        <v>36.848860551269155</v>
      </c>
    </row>
    <row r="305" spans="1:6" ht="12" x14ac:dyDescent="0.2">
      <c r="A305" s="62">
        <v>9661</v>
      </c>
      <c r="B305" s="228" t="s">
        <v>651</v>
      </c>
      <c r="C305" s="267" t="s">
        <v>652</v>
      </c>
      <c r="D305" s="193">
        <v>0</v>
      </c>
      <c r="E305" s="193"/>
      <c r="F305" s="44" t="str">
        <f t="shared" si="68"/>
        <v>-</v>
      </c>
    </row>
    <row r="306" spans="1:6" ht="12.75" customHeight="1" x14ac:dyDescent="0.2">
      <c r="A306" s="269" t="s">
        <v>653</v>
      </c>
      <c r="B306" s="183" t="s">
        <v>654</v>
      </c>
      <c r="C306" s="270" t="s">
        <v>653</v>
      </c>
      <c r="D306" s="195">
        <v>0</v>
      </c>
      <c r="E306" s="195"/>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0</v>
      </c>
      <c r="E360" s="59">
        <f t="shared" si="86"/>
        <v>0</v>
      </c>
      <c r="F360" s="44" t="str">
        <f t="shared" si="72"/>
        <v>-</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0</v>
      </c>
      <c r="E373" s="59">
        <f t="shared" si="90"/>
        <v>0</v>
      </c>
      <c r="F373" s="44" t="str">
        <f t="shared" si="72"/>
        <v>-</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0</v>
      </c>
      <c r="E379" s="59">
        <f t="shared" si="92"/>
        <v>0</v>
      </c>
      <c r="F379" s="44" t="str">
        <f t="shared" si="72"/>
        <v>-</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0</v>
      </c>
      <c r="E418" s="59">
        <f t="shared" si="102"/>
        <v>0</v>
      </c>
      <c r="F418" s="44" t="str">
        <f t="shared" si="72"/>
        <v>-</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91627.22</v>
      </c>
      <c r="E422" s="59">
        <f>E6+E308</f>
        <v>245823.2</v>
      </c>
      <c r="F422" s="44">
        <f t="shared" si="72"/>
        <v>268.28621451136468</v>
      </c>
    </row>
    <row r="423" spans="1:6" ht="12.75" customHeight="1" x14ac:dyDescent="0.2">
      <c r="A423" s="62" t="s">
        <v>630</v>
      </c>
      <c r="B423" s="63" t="s">
        <v>853</v>
      </c>
      <c r="C423" s="267" t="s">
        <v>854</v>
      </c>
      <c r="D423" s="59">
        <f t="shared" ref="D423:E423" si="103">D299+D360</f>
        <v>192262.95</v>
      </c>
      <c r="E423" s="59">
        <f t="shared" si="103"/>
        <v>244894.15</v>
      </c>
      <c r="F423" s="44">
        <f t="shared" si="72"/>
        <v>127.37459297280105</v>
      </c>
    </row>
    <row r="424" spans="1:6" ht="12.75" customHeight="1" x14ac:dyDescent="0.2">
      <c r="A424" s="62" t="s">
        <v>630</v>
      </c>
      <c r="B424" s="63" t="s">
        <v>855</v>
      </c>
      <c r="C424" s="267" t="s">
        <v>856</v>
      </c>
      <c r="D424" s="59">
        <f t="shared" ref="D424:E424" si="104">IF(D422&gt;=D423,D422-D423,0)</f>
        <v>0</v>
      </c>
      <c r="E424" s="59">
        <f t="shared" si="104"/>
        <v>929.05000000001746</v>
      </c>
      <c r="F424" s="44" t="str">
        <f t="shared" si="72"/>
        <v>-</v>
      </c>
    </row>
    <row r="425" spans="1:6" ht="12.75" customHeight="1" x14ac:dyDescent="0.2">
      <c r="A425" s="62" t="s">
        <v>630</v>
      </c>
      <c r="B425" s="63" t="s">
        <v>857</v>
      </c>
      <c r="C425" s="267" t="s">
        <v>858</v>
      </c>
      <c r="D425" s="59">
        <f t="shared" ref="D425:E425" si="105">IF(D423&gt;=D422,D423-D422,0)</f>
        <v>100635.73000000001</v>
      </c>
      <c r="E425" s="59">
        <f t="shared" si="105"/>
        <v>0</v>
      </c>
      <c r="F425" s="44">
        <f t="shared" si="72"/>
        <v>0</v>
      </c>
    </row>
    <row r="426" spans="1:6" ht="12.75" customHeight="1" x14ac:dyDescent="0.2">
      <c r="A426" s="271" t="s">
        <v>859</v>
      </c>
      <c r="B426" s="182" t="s">
        <v>860</v>
      </c>
      <c r="C426" s="272" t="s">
        <v>861</v>
      </c>
      <c r="D426" s="59">
        <f t="shared" ref="D426:E426" si="106">IF(D302-D303+D419-D420&gt;=0,D302-D303+D419-D420,0)</f>
        <v>117798.91</v>
      </c>
      <c r="E426" s="59">
        <f t="shared" si="106"/>
        <v>159920.67000000001</v>
      </c>
      <c r="F426" s="44">
        <f t="shared" si="72"/>
        <v>135.75734274621047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10346.67</v>
      </c>
      <c r="E428" s="80">
        <f t="shared" si="108"/>
        <v>3812.63</v>
      </c>
      <c r="F428" s="60">
        <f t="shared" si="72"/>
        <v>36.848860551269155</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91627.22</v>
      </c>
      <c r="E643" s="59">
        <f>E422+E430</f>
        <v>245823.2</v>
      </c>
      <c r="F643" s="44">
        <f t="shared" si="109"/>
        <v>268.28621451136468</v>
      </c>
    </row>
    <row r="644" spans="1:6" ht="12.75" customHeight="1" x14ac:dyDescent="0.2">
      <c r="A644" s="62" t="s">
        <v>630</v>
      </c>
      <c r="B644" s="63" t="s">
        <v>1286</v>
      </c>
      <c r="C644" s="267" t="s">
        <v>1287</v>
      </c>
      <c r="D644" s="59">
        <f>D423+D535</f>
        <v>192262.95</v>
      </c>
      <c r="E644" s="59">
        <f>E423+E535</f>
        <v>244894.15</v>
      </c>
      <c r="F644" s="44">
        <f t="shared" si="109"/>
        <v>127.37459297280105</v>
      </c>
    </row>
    <row r="645" spans="1:6" ht="12.75" customHeight="1" x14ac:dyDescent="0.2">
      <c r="A645" s="62" t="s">
        <v>630</v>
      </c>
      <c r="B645" s="63" t="s">
        <v>1288</v>
      </c>
      <c r="C645" s="267" t="s">
        <v>1289</v>
      </c>
      <c r="D645" s="59">
        <f t="shared" ref="D645:E645" si="163">IF(D643&gt;=D644,D643-D644,0)</f>
        <v>0</v>
      </c>
      <c r="E645" s="59">
        <f t="shared" si="163"/>
        <v>929.05000000001746</v>
      </c>
      <c r="F645" s="44" t="str">
        <f t="shared" si="109"/>
        <v>-</v>
      </c>
    </row>
    <row r="646" spans="1:6" ht="12.75" customHeight="1" x14ac:dyDescent="0.2">
      <c r="A646" s="62" t="s">
        <v>630</v>
      </c>
      <c r="B646" s="63" t="s">
        <v>1290</v>
      </c>
      <c r="C646" s="267" t="s">
        <v>1291</v>
      </c>
      <c r="D646" s="59">
        <f t="shared" ref="D646:E646" si="164">IF(D644&gt;=D643,D644-D643,0)</f>
        <v>100635.73000000001</v>
      </c>
      <c r="E646" s="59">
        <f t="shared" si="164"/>
        <v>0</v>
      </c>
      <c r="F646" s="44">
        <f t="shared" si="109"/>
        <v>0</v>
      </c>
    </row>
    <row r="647" spans="1:6" ht="24" x14ac:dyDescent="0.2">
      <c r="A647" s="271" t="s">
        <v>1292</v>
      </c>
      <c r="B647" s="63" t="s">
        <v>1293</v>
      </c>
      <c r="C647" s="272" t="s">
        <v>1292</v>
      </c>
      <c r="D647" s="59">
        <f>IF(D426-D427+D641-D642&gt;=0,D426-D427+D641-D642,0)</f>
        <v>117798.91</v>
      </c>
      <c r="E647" s="59">
        <f>IF(E426-E427+E641-E642&gt;=0,E426-E427+E641-E642,0)</f>
        <v>159920.67000000001</v>
      </c>
      <c r="F647" s="44">
        <f t="shared" si="109"/>
        <v>135.75734274621047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17163.179999999993</v>
      </c>
      <c r="E649" s="59">
        <f t="shared" si="165"/>
        <v>160849.72000000003</v>
      </c>
      <c r="F649" s="44">
        <f t="shared" si="109"/>
        <v>937.1790076198007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117292.75</v>
      </c>
      <c r="E653" s="193">
        <v>159607.63</v>
      </c>
      <c r="F653" s="44">
        <f t="shared" ref="F653:F740" si="167">IF(D653&lt;&gt;0,IF(E653/D653&gt;=100,"&gt;&gt;100",E653/D653*100),"-")</f>
        <v>136.07629627577151</v>
      </c>
    </row>
    <row r="654" spans="1:6" ht="12.75" customHeight="1" x14ac:dyDescent="0.2">
      <c r="A654" s="62" t="s">
        <v>1305</v>
      </c>
      <c r="B654" s="63" t="s">
        <v>1306</v>
      </c>
      <c r="C654" s="267" t="s">
        <v>1305</v>
      </c>
      <c r="D654" s="193">
        <v>93035.68</v>
      </c>
      <c r="E654" s="193">
        <v>246322.73</v>
      </c>
      <c r="F654" s="44">
        <f t="shared" si="167"/>
        <v>264.76157319428421</v>
      </c>
    </row>
    <row r="655" spans="1:6" ht="12.75" customHeight="1" x14ac:dyDescent="0.2">
      <c r="A655" s="62" t="s">
        <v>1307</v>
      </c>
      <c r="B655" s="63" t="s">
        <v>1308</v>
      </c>
      <c r="C655" s="267" t="s">
        <v>1307</v>
      </c>
      <c r="D655" s="193">
        <v>191804.9</v>
      </c>
      <c r="E655" s="193">
        <v>245299.73</v>
      </c>
      <c r="F655" s="44">
        <f t="shared" si="167"/>
        <v>127.89023116719125</v>
      </c>
    </row>
    <row r="656" spans="1:6" ht="24" x14ac:dyDescent="0.2">
      <c r="A656" s="62">
        <v>11</v>
      </c>
      <c r="B656" s="63" t="s">
        <v>1309</v>
      </c>
      <c r="C656" s="267" t="s">
        <v>1310</v>
      </c>
      <c r="D656" s="59">
        <f t="shared" ref="D656:E656" si="168">+D653+D654-D655</f>
        <v>18523.53</v>
      </c>
      <c r="E656" s="59">
        <f t="shared" si="168"/>
        <v>160630.62999999998</v>
      </c>
      <c r="F656" s="44">
        <f t="shared" si="167"/>
        <v>867.17072825751893</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34</v>
      </c>
      <c r="E658" s="273">
        <v>34</v>
      </c>
      <c r="F658" s="44">
        <f t="shared" si="167"/>
        <v>100</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34</v>
      </c>
      <c r="E660" s="273">
        <v>30</v>
      </c>
      <c r="F660" s="44">
        <f t="shared" si="167"/>
        <v>88.235294117647058</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33000</v>
      </c>
      <c r="E684" s="191">
        <v>32000</v>
      </c>
      <c r="F684" s="70">
        <f t="shared" si="167"/>
        <v>96.969696969696969</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57308.480000000003</v>
      </c>
      <c r="E724" s="191">
        <v>39007.589999999997</v>
      </c>
      <c r="F724" s="70">
        <f t="shared" si="167"/>
        <v>68.066000005583803</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50</v>
      </c>
      <c r="E726" s="191"/>
      <c r="F726" s="70">
        <f t="shared" si="167"/>
        <v>0</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v>3000</v>
      </c>
      <c r="F732" s="70" t="str">
        <f t="shared" si="167"/>
        <v>-</v>
      </c>
    </row>
    <row r="733" spans="1:6" ht="12.75" customHeight="1" x14ac:dyDescent="0.2">
      <c r="A733" s="69">
        <v>31215</v>
      </c>
      <c r="B733" s="64" t="s">
        <v>1444</v>
      </c>
      <c r="C733" s="301" t="s">
        <v>1445</v>
      </c>
      <c r="D733" s="191">
        <v>390</v>
      </c>
      <c r="E733" s="191"/>
      <c r="F733" s="70">
        <f t="shared" si="167"/>
        <v>0</v>
      </c>
    </row>
    <row r="734" spans="1:6" ht="12.75" customHeight="1" x14ac:dyDescent="0.2">
      <c r="A734" s="69">
        <v>32121</v>
      </c>
      <c r="B734" s="64" t="s">
        <v>1446</v>
      </c>
      <c r="C734" s="301" t="s">
        <v>1447</v>
      </c>
      <c r="D734" s="191">
        <v>5545.14</v>
      </c>
      <c r="E734" s="191">
        <v>4557.12</v>
      </c>
      <c r="F734" s="70">
        <f t="shared" si="167"/>
        <v>82.182235254655424</v>
      </c>
    </row>
    <row r="735" spans="1:6" ht="12.75" customHeight="1" x14ac:dyDescent="0.2">
      <c r="A735" s="62" t="s">
        <v>1448</v>
      </c>
      <c r="B735" s="63" t="s">
        <v>1449</v>
      </c>
      <c r="C735" s="267" t="s">
        <v>1448</v>
      </c>
      <c r="D735" s="193">
        <v>0</v>
      </c>
      <c r="E735" s="193">
        <v>287.27</v>
      </c>
      <c r="F735" s="44" t="str">
        <f t="shared" si="167"/>
        <v>-</v>
      </c>
    </row>
    <row r="736" spans="1:6" ht="12.75" customHeight="1" x14ac:dyDescent="0.2">
      <c r="A736" s="62" t="s">
        <v>1450</v>
      </c>
      <c r="B736" s="63" t="s">
        <v>1451</v>
      </c>
      <c r="C736" s="267" t="s">
        <v>1450</v>
      </c>
      <c r="D736" s="193">
        <v>219</v>
      </c>
      <c r="E736" s="193">
        <v>245.42</v>
      </c>
      <c r="F736" s="44">
        <f t="shared" si="167"/>
        <v>112.06392694063926</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c r="C1" s="288" t="s">
        <v>34</v>
      </c>
      <c r="D1" s="290"/>
      <c r="E1" s="289" t="s">
        <v>57</v>
      </c>
      <c r="F1" s="291"/>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3</v>
      </c>
      <c r="G3" s="95">
        <f>IF(RefStr!C12&lt;&gt;"",INT(VALUE(MID(RefStr!C12,1,4))),0)</f>
        <v>2025</v>
      </c>
      <c r="H3" s="99">
        <f>IF(RefStr!C12&lt;&gt;"",INT(VALUE(MID(RefStr!C12,6,2))),0)</f>
        <v>3</v>
      </c>
      <c r="I3" s="100">
        <f>RefStr!C10*1</f>
        <v>21</v>
      </c>
      <c r="J3" s="101" t="str">
        <f>RefStr!H7</f>
        <v>DA</v>
      </c>
      <c r="K3" s="99" t="str">
        <f>RefStr!H9</f>
        <v>NE</v>
      </c>
      <c r="L3" s="99" t="str">
        <f>RefStr!H10</f>
        <v>NE</v>
      </c>
      <c r="M3" s="99" t="str">
        <f>RefStr!H8</f>
        <v>NE</v>
      </c>
      <c r="N3" s="99" t="str">
        <f>RefStr!H11</f>
        <v>NE</v>
      </c>
      <c r="O3" s="102">
        <f>RefStr!C6</f>
        <v>34821</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3437</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3438</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3439</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2025-03-11T06:54:08Z</cp:lastPrinted>
  <dcterms:created xsi:type="dcterms:W3CDTF">2022-04-01T05:14:30Z</dcterms:created>
  <dcterms:modified xsi:type="dcterms:W3CDTF">2025-04-08T08:22:50Z</dcterms:modified>
</cp:coreProperties>
</file>